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ersons/person.xml" ContentType="application/vnd.ms-excel.person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94cedc4afb47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690475b05e7e482d"/>
    <x:sheet xmlns:r="http://schemas.openxmlformats.org/officeDocument/2006/relationships" name="Budget Control" sheetId="2" r:id="R54f013ec0c504745"/>
    <x:sheet xmlns:r="http://schemas.openxmlformats.org/officeDocument/2006/relationships" name="Change Log" sheetId="3" r:id="Reaaa3ea18b534c84"/>
    <x:sheet xmlns:r="http://schemas.openxmlformats.org/officeDocument/2006/relationships" name="Instructions" sheetId="4" r:id="R6b4a3c95a634444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€#,##0;[Red](€#,##0);-"/>
    <x:numFmt numFmtId="202" formatCode="0.0%;[Red](0.0%);-"/>
  </x:numFmts>
  <x:fonts count="12">
    <x:font>
      <x:sz val="11"/>
      <x:name val="Carlito"/>
    </x:font>
    <x:font>
      <x:b/>
      <x:sz val="22"/>
      <x:color rgb="FFFFFFFF"/>
      <x:name val="DIN Pro"/>
    </x:font>
    <x:font>
      <x:sz val="10"/>
      <x:color rgb="FFF7F3EC"/>
      <x:name val="DIN Pro"/>
    </x:font>
    <x:font>
      <x:b/>
      <x:sz val="11"/>
      <x:color rgb="FFFFFFFF"/>
      <x:name val="DIN Pro"/>
    </x:font>
    <x:font>
      <x:b/>
      <x:sz val="11"/>
      <x:color rgb="FF7A2131"/>
      <x:name val="DIN Pro"/>
    </x:font>
    <x:font>
      <x:sz val="10"/>
      <x:color rgb="FF171717"/>
      <x:name val="Aptos"/>
    </x:font>
    <x:font>
      <x:b/>
      <x:sz val="10"/>
      <x:color rgb="FF171717"/>
      <x:name val="Aptos"/>
    </x:font>
    <x:font>
      <x:b/>
      <x:sz val="9"/>
      <x:color rgb="FFFFFFFF"/>
      <x:name val="DIN Pro"/>
    </x:font>
    <x:font>
      <x:b/>
      <x:sz val="10"/>
      <x:color rgb="FFFFFFFF"/>
      <x:name val="DIN Pro"/>
    </x:font>
    <x:font>
      <x:b/>
      <x:sz val="18"/>
      <x:color rgb="FF171717"/>
      <x:name val="DIN Pro"/>
    </x:font>
    <x:font>
      <x:i/>
      <x:sz val="10"/>
      <x:color rgb="FF6B7280"/>
      <x:name val="Aptos"/>
    </x:font>
    <x:font>
      <x:i/>
      <x:sz val="9"/>
      <x:color rgb="FF6B7280"/>
      <x:name val="Aptos"/>
    </x:font>
  </x:fonts>
  <x:fills count="12">
    <x:fill>
      <x:patternFill patternType="none"/>
    </x:fill>
    <x:fill>
      <x:patternFill patternType="gray125"/>
    </x:fill>
    <x:fill>
      <x:patternFill patternType="solid">
        <x:fgColor rgb="FF171717"/>
      </x:patternFill>
    </x:fill>
    <x:fill>
      <x:patternFill patternType="solid">
        <x:fgColor rgb="FF2A2A2A"/>
      </x:patternFill>
    </x:fill>
    <x:fill>
      <x:patternFill patternType="solid">
        <x:fgColor rgb="FF7A2131"/>
      </x:patternFill>
    </x:fill>
    <x:fill>
      <x:patternFill patternType="solid">
        <x:fgColor rgb="FFF3E7EA"/>
      </x:patternFill>
    </x:fill>
    <x:fill>
      <x:patternFill patternType="solid">
        <x:fgColor rgb="FFE8F1F7"/>
      </x:patternFill>
    </x:fill>
    <x:fill>
      <x:patternFill patternType="solid">
        <x:fgColor rgb="FFDDECDD"/>
      </x:patternFill>
    </x:fill>
    <x:fill>
      <x:patternFill patternType="solid">
        <x:fgColor rgb="FFFFF0C7"/>
      </x:patternFill>
    </x:fill>
    <x:fill>
      <x:patternFill patternType="solid">
        <x:fgColor rgb="FFF5D9D9"/>
      </x:patternFill>
    </x:fill>
    <x:fill>
      <x:patternFill patternType="solid">
        <x:fgColor rgb="FFF7F3EC"/>
      </x:patternFill>
    </x:fill>
    <x:fill>
      <x:patternFill patternType="solid">
        <x:fgColor rgb="FFF3F4F6"/>
      </x:patternFill>
    </x:fill>
  </x:fills>
  <x:borders count="10">
    <x:border/>
    <x:border>
      <x:left style="thin">
        <x:color rgb="FFE8E0D5"/>
      </x:left>
      <x:top style="thin">
        <x:color rgb="FFE8E0D5"/>
      </x:top>
    </x:border>
    <x:border>
      <x:top style="thin">
        <x:color rgb="FFE8E0D5"/>
      </x:top>
    </x:border>
    <x:border>
      <x:right style="thin">
        <x:color rgb="FFE8E0D5"/>
      </x:right>
      <x:top style="thin">
        <x:color rgb="FFE8E0D5"/>
      </x:top>
    </x:border>
    <x:border>
      <x:left style="thin">
        <x:color rgb="FFE8E0D5"/>
      </x:left>
    </x:border>
    <x:border>
      <x:right style="thin">
        <x:color rgb="FFE8E0D5"/>
      </x:right>
    </x:border>
    <x:border>
      <x:left style="thin">
        <x:color rgb="FFE8E0D5"/>
      </x:left>
      <x:bottom style="thin">
        <x:color rgb="FFE8E0D5"/>
      </x:bottom>
    </x:border>
    <x:border>
      <x:bottom style="thin">
        <x:color rgb="FFE8E0D5"/>
      </x:bottom>
    </x:border>
    <x:border>
      <x:right style="thin">
        <x:color rgb="FFE8E0D5"/>
      </x:right>
      <x:bottom style="thin">
        <x:color rgb="FFE8E0D5"/>
      </x:bottom>
    </x:border>
    <x:border>
      <x:top style="thin">
        <x:color rgb="FFE8E0D5"/>
      </x:top>
      <x:bottom style="thin">
        <x:color rgb="FFE8E0D5"/>
      </x:bottom>
    </x:border>
  </x:borders>
  <x:cellStyleXfs count="1">
    <x:xf numFmtId="0" fontId="0" fillId="0" borderId="0"/>
  </x:cellStyleXfs>
  <x:cellXfs count="13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vertical="center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horizontal="center"/>
    </x:xf>
    <x:xf numFmtId="0" fontId="4" fillId="5" borderId="0" xfId="0" applyNumberFormat="1" applyFont="1" applyFill="1" applyBorder="1" applyAlignment="1">
      <x:alignment horizontal="center" vertical="center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0" fillId="7" borderId="0" xfId="0" applyNumberFormat="1" applyFont="1" applyFill="1" applyBorder="1"/>
    <x:xf numFmtId="0" fontId="0" fillId="8" borderId="0" xfId="0" applyNumberFormat="1" applyFont="1" applyFill="1" applyBorder="1"/>
    <x:xf numFmtId="0" fontId="0" fillId="9" borderId="0" xfId="0" applyNumberFormat="1" applyFont="1" applyFill="1" applyBorder="1"/>
    <x:xf numFmtId="0" fontId="5" fillId="6" borderId="0" xfId="0" applyNumberFormat="1" applyFont="1" applyFill="1" applyBorder="1"/>
    <x:xf numFmtId="0" fontId="5" fillId="7" borderId="0" xfId="0" applyNumberFormat="1" applyFont="1" applyFill="1" applyBorder="1"/>
    <x:xf numFmtId="0" fontId="5" fillId="8" borderId="0" xfId="0" applyNumberFormat="1" applyFont="1" applyFill="1" applyBorder="1"/>
    <x:xf numFmtId="0" fontId="5" fillId="9" borderId="0" xfId="0" applyNumberFormat="1" applyFont="1" applyFill="1" applyBorder="1"/>
    <x:xf numFmtId="0" fontId="0" fillId="10" borderId="0" xfId="0" applyNumberFormat="1" applyFont="1" applyFill="1" applyBorder="1"/>
    <x:xf numFmtId="0" fontId="6" fillId="10" borderId="0" xfId="0" applyNumberFormat="1" applyFont="1" applyFill="1" applyBorder="1"/>
    <x:xf numFmtId="0" fontId="6" fillId="10" borderId="0" xfId="0" applyNumberFormat="1" applyFont="1" applyFill="1" applyBorder="1" applyAlignment="1">
      <x:alignment vertical="top"/>
    </x:xf>
    <x:xf numFmtId="0" fontId="5" fillId="0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1" fillId="2" borderId="4" xfId="0" applyNumberFormat="1" applyFont="1" applyFill="1" applyBorder="1" applyAlignment="1">
      <x:alignment vertical="center"/>
    </x:xf>
    <x:xf numFmtId="0" fontId="1" fillId="2" borderId="5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vertical="center" wrapText="1"/>
    </x:xf>
    <x:xf numFmtId="0" fontId="2" fillId="3" borderId="5" xfId="0" applyNumberFormat="1" applyFont="1" applyFill="1" applyBorder="1" applyAlignment="1">
      <x:alignment vertical="center"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/>
    </x:xf>
    <x:xf numFmtId="0" fontId="3" fillId="4" borderId="5" xfId="0" applyNumberFormat="1" applyFont="1" applyFill="1" applyBorder="1" applyAlignment="1">
      <x:alignment vertical="center"/>
    </x:xf>
    <x:xf numFmtId="0" fontId="4" fillId="5" borderId="4" xfId="0" applyNumberFormat="1" applyFont="1" applyFill="1" applyBorder="1" applyAlignment="1">
      <x:alignment horizontal="center" vertical="center"/>
    </x:xf>
    <x:xf numFmtId="0" fontId="5" fillId="6" borderId="4" xfId="0" applyNumberFormat="1" applyFont="1" applyFill="1" applyBorder="1"/>
    <x:xf numFmtId="0" fontId="5" fillId="7" borderId="4" xfId="0" applyNumberFormat="1" applyFont="1" applyFill="1" applyBorder="1"/>
    <x:xf numFmtId="0" fontId="5" fillId="8" borderId="4" xfId="0" applyNumberFormat="1" applyFont="1" applyFill="1" applyBorder="1"/>
    <x:xf numFmtId="0" fontId="5" fillId="9" borderId="4" xfId="0" applyNumberFormat="1" applyFont="1" applyFill="1" applyBorder="1"/>
    <x:xf numFmtId="0" fontId="6" fillId="10" borderId="4" xfId="0" applyNumberFormat="1" applyFont="1" applyFill="1" applyBorder="1" applyAlignment="1">
      <x:alignment vertical="top"/>
    </x:xf>
    <x:xf numFmtId="0" fontId="6" fillId="10" borderId="6" xfId="0" applyNumberFormat="1" applyFont="1" applyFill="1" applyBorder="1" applyAlignment="1">
      <x:alignment vertical="top"/>
    </x:xf>
    <x:xf numFmtId="0" fontId="5" fillId="0" borderId="7" xfId="0" applyNumberFormat="1" applyFont="1" applyFill="1" applyBorder="1" applyAlignment="1">
      <x:alignment vertical="top" wrapText="1"/>
    </x:xf>
    <x:xf numFmtId="0" fontId="0" fillId="0" borderId="7" xfId="0" applyNumberFormat="1" applyFont="1" applyFill="1" applyBorder="1"/>
    <x:xf numFmtId="0" fontId="0" fillId="0" borderId="8" xfId="0" applyNumberFormat="1" applyFont="1" applyFill="1" applyBorder="1"/>
    <x:xf numFmtId="200" fontId="5" fillId="6" borderId="0" xfId="0" applyNumberFormat="1" applyFont="1" applyFill="1" applyBorder="1"/>
    <x:xf numFmtId="201" fontId="5" fillId="6" borderId="0" xfId="0" applyNumberFormat="1" applyFont="1" applyFill="1" applyBorder="1"/>
    <x:xf numFmtId="0" fontId="7" fillId="3" borderId="0" xfId="0" applyNumberFormat="1" applyFont="1" applyFill="1" applyBorder="1"/>
    <x:xf numFmtId="0" fontId="7" fillId="3" borderId="0" xfId="0" applyNumberFormat="1" applyFont="1" applyFill="1" applyBorder="1" applyAlignment="1">
      <x:alignment wrapText="1"/>
    </x:xf>
    <x:xf numFmtId="0" fontId="7" fillId="3" borderId="0" xfId="0" applyNumberFormat="1" applyFont="1" applyFill="1" applyBorder="1" applyAlignment="1">
      <x:alignment vertical="center" wrapText="1"/>
    </x:xf>
    <x:xf numFmtId="0" fontId="5" fillId="6" borderId="0" xfId="0" applyNumberFormat="1" applyFont="1" applyFill="1" applyBorder="1" applyAlignment="1">
      <x:alignment wrapText="1"/>
    </x:xf>
    <x:xf numFmtId="201" fontId="5" fillId="6" borderId="0" xfId="0" applyNumberFormat="1" applyFont="1" applyFill="1" applyBorder="1" applyAlignment="1">
      <x:alignment wrapText="1"/>
    </x:xf>
    <x:xf numFmtId="201" fontId="5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/>
    <x:xf numFmtId="202" fontId="5" fillId="0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/>
    <x:xf numFmtId="201" fontId="0" fillId="2" borderId="0" xfId="0" applyNumberFormat="1" applyFont="1" applyFill="1" applyBorder="1"/>
    <x:xf numFmtId="202" fontId="0" fillId="2" borderId="0" xfId="0" applyNumberFormat="1" applyFont="1" applyFill="1" applyBorder="1"/>
    <x:xf numFmtId="0" fontId="8" fillId="2" borderId="0" xfId="0" applyNumberFormat="1" applyFont="1" applyFill="1" applyBorder="1"/>
    <x:xf numFmtId="201" fontId="8" fillId="2" borderId="0" xfId="0" applyNumberFormat="1" applyFont="1" applyFill="1" applyBorder="1"/>
    <x:xf numFmtId="202" fontId="8" fillId="2" borderId="0" xfId="0" applyNumberFormat="1" applyFont="1" applyFill="1" applyBorder="1"/>
    <x:xf numFmtId="0" fontId="7" fillId="3" borderId="7" xfId="0" applyNumberFormat="1" applyFont="1" applyFill="1" applyBorder="1" applyAlignment="1">
      <x:alignment vertical="center" wrapText="1"/>
    </x:xf>
    <x:xf numFmtId="0" fontId="5" fillId="0" borderId="9" xfId="0" applyNumberFormat="1" applyFont="1" applyFill="1" applyBorder="1"/>
    <x:xf numFmtId="0" fontId="5" fillId="0" borderId="9" xfId="0" applyNumberFormat="1" applyFont="1" applyFill="1" applyBorder="1" applyAlignment="1">
      <x:alignment wrapText="1"/>
    </x:xf>
    <x:xf numFmtId="0" fontId="5" fillId="6" borderId="9" xfId="0" applyNumberFormat="1" applyFont="1" applyFill="1" applyBorder="1" applyAlignment="1">
      <x:alignment wrapText="1"/>
    </x:xf>
    <x:xf numFmtId="201" fontId="5" fillId="6" borderId="9" xfId="0" applyNumberFormat="1" applyFont="1" applyFill="1" applyBorder="1" applyAlignment="1">
      <x:alignment wrapText="1"/>
    </x:xf>
    <x:xf numFmtId="201" fontId="5" fillId="0" borderId="9" xfId="0" applyNumberFormat="1" applyFont="1" applyFill="1" applyBorder="1" applyAlignment="1">
      <x:alignment wrapText="1"/>
    </x:xf>
    <x:xf numFmtId="202" fontId="5" fillId="0" borderId="9" xfId="0" applyNumberFormat="1" applyFont="1" applyFill="1" applyBorder="1" applyAlignment="1">
      <x:alignment wrapText="1"/>
    </x:xf>
    <x:xf numFmtId="0" fontId="8" fillId="2" borderId="9" xfId="0" applyNumberFormat="1" applyFont="1" applyFill="1" applyBorder="1"/>
    <x:xf numFmtId="201" fontId="8" fillId="2" borderId="9" xfId="0" applyNumberFormat="1" applyFont="1" applyFill="1" applyBorder="1"/>
    <x:xf numFmtId="202" fontId="8" fillId="2" borderId="9" xfId="0" applyNumberFormat="1" applyFont="1" applyFill="1" applyBorder="1"/>
    <x:xf numFmtId="200" fontId="5" fillId="6" borderId="9" xfId="0" applyNumberFormat="1" applyFont="1" applyFill="1" applyBorder="1"/>
    <x:xf numFmtId="0" fontId="5" fillId="6" borderId="9" xfId="0" applyNumberFormat="1" applyFont="1" applyFill="1" applyBorder="1"/>
    <x:xf numFmtId="201" fontId="5" fillId="6" borderId="9" xfId="0" applyNumberFormat="1" applyFont="1" applyFill="1" applyBorder="1"/>
    <x:xf numFmtId="0" fontId="7" fillId="3" borderId="0" xfId="0" applyNumberFormat="1" applyFont="1" applyFill="1" applyBorder="1" applyAlignment="1">
      <x:alignment horizontal="center"/>
    </x:xf>
    <x:xf numFmtId="0" fontId="7" fillId="3" borderId="0" xfId="0" applyNumberFormat="1" applyFont="1" applyFill="1" applyBorder="1" applyAlignment="1">
      <x:alignment horizontal="center" vertical="center"/>
    </x:xf>
    <x:xf numFmtId="0" fontId="9" fillId="10" borderId="0" xfId="0" applyNumberFormat="1" applyFont="1" applyFill="1" applyBorder="1"/>
    <x:xf numFmtId="0" fontId="9" fillId="10" borderId="1" xfId="0" applyNumberFormat="1" applyFont="1" applyFill="1" applyBorder="1"/>
    <x:xf numFmtId="0" fontId="9" fillId="10" borderId="3" xfId="0" applyNumberFormat="1" applyFont="1" applyFill="1" applyBorder="1"/>
    <x:xf numFmtId="0" fontId="9" fillId="10" borderId="6" xfId="0" applyNumberFormat="1" applyFont="1" applyFill="1" applyBorder="1"/>
    <x:xf numFmtId="0" fontId="9" fillId="10" borderId="8" xfId="0" applyNumberFormat="1" applyFont="1" applyFill="1" applyBorder="1"/>
    <x:xf numFmtId="201" fontId="9" fillId="10" borderId="1" xfId="0" applyNumberFormat="1" applyFont="1" applyFill="1" applyBorder="1"/>
    <x:xf numFmtId="201" fontId="9" fillId="10" borderId="3" xfId="0" applyNumberFormat="1" applyFont="1" applyFill="1" applyBorder="1"/>
    <x:xf numFmtId="201" fontId="9" fillId="10" borderId="6" xfId="0" applyNumberFormat="1" applyFont="1" applyFill="1" applyBorder="1"/>
    <x:xf numFmtId="201" fontId="9" fillId="10" borderId="8" xfId="0" applyNumberFormat="1" applyFont="1" applyFill="1" applyBorder="1"/>
    <x:xf numFmtId="201" fontId="9" fillId="10" borderId="1" xfId="0" applyNumberFormat="1" applyFont="1" applyFill="1" applyBorder="1" applyAlignment="1">
      <x:alignment horizontal="center"/>
    </x:xf>
    <x:xf numFmtId="201" fontId="9" fillId="10" borderId="3" xfId="0" applyNumberFormat="1" applyFont="1" applyFill="1" applyBorder="1" applyAlignment="1">
      <x:alignment horizontal="center"/>
    </x:xf>
    <x:xf numFmtId="201" fontId="9" fillId="10" borderId="6" xfId="0" applyNumberFormat="1" applyFont="1" applyFill="1" applyBorder="1" applyAlignment="1">
      <x:alignment horizontal="center"/>
    </x:xf>
    <x:xf numFmtId="201" fontId="9" fillId="10" borderId="8" xfId="0" applyNumberFormat="1" applyFont="1" applyFill="1" applyBorder="1" applyAlignment="1">
      <x:alignment horizontal="center"/>
    </x:xf>
    <x:xf numFmtId="201" fontId="9" fillId="10" borderId="1" xfId="0" applyNumberFormat="1" applyFont="1" applyFill="1" applyBorder="1" applyAlignment="1">
      <x:alignment horizontal="center" vertical="center"/>
    </x:xf>
    <x:xf numFmtId="201" fontId="9" fillId="10" borderId="3" xfId="0" applyNumberFormat="1" applyFont="1" applyFill="1" applyBorder="1" applyAlignment="1">
      <x:alignment horizontal="center" vertical="center"/>
    </x:xf>
    <x:xf numFmtId="201" fontId="9" fillId="10" borderId="6" xfId="0" applyNumberFormat="1" applyFont="1" applyFill="1" applyBorder="1" applyAlignment="1">
      <x:alignment horizontal="center" vertical="center"/>
    </x:xf>
    <x:xf numFmtId="201" fontId="9" fillId="10" borderId="8" xfId="0" applyNumberFormat="1" applyFont="1" applyFill="1" applyBorder="1" applyAlignment="1">
      <x:alignment horizontal="center" vertical="center"/>
    </x:xf>
    <x:xf numFmtId="201" fontId="5" fillId="0" borderId="0" xfId="0" applyNumberFormat="1" applyFont="1" applyFill="1" applyBorder="1"/>
    <x:xf numFmtId="201" fontId="5" fillId="0" borderId="9" xfId="0" applyNumberFormat="1" applyFont="1" applyFill="1" applyBorder="1"/>
    <x:xf numFmtId="0" fontId="5" fillId="10" borderId="0" xfId="0" applyNumberFormat="1" applyFont="1" applyFill="1" applyBorder="1"/>
    <x:xf numFmtId="0" fontId="5" fillId="10" borderId="0" xfId="0" applyNumberFormat="1" applyFont="1" applyFill="1" applyBorder="1" applyAlignment="1">
      <x:alignment wrapText="1"/>
    </x:xf>
    <x:xf numFmtId="0" fontId="6" fillId="6" borderId="0" xfId="0" applyNumberFormat="1" applyFont="1" applyFill="1" applyBorder="1"/>
    <x:xf numFmtId="0" fontId="6" fillId="6" borderId="0" xfId="0" applyNumberFormat="1" applyFont="1" applyFill="1" applyBorder="1" applyAlignment="1">
      <x:alignment horizontal="center"/>
    </x:xf>
    <x:xf numFmtId="0" fontId="10" fillId="6" borderId="0" xfId="0" applyNumberFormat="1" applyFont="1" applyFill="1" applyBorder="1"/>
    <x:xf numFmtId="0" fontId="10" fillId="6" borderId="1" xfId="0" applyNumberFormat="1" applyFont="1" applyFill="1" applyBorder="1"/>
    <x:xf numFmtId="0" fontId="10" fillId="6" borderId="2" xfId="0" applyNumberFormat="1" applyFont="1" applyFill="1" applyBorder="1"/>
    <x:xf numFmtId="0" fontId="10" fillId="6" borderId="3" xfId="0" applyNumberFormat="1" applyFont="1" applyFill="1" applyBorder="1"/>
    <x:xf numFmtId="0" fontId="10" fillId="6" borderId="4" xfId="0" applyNumberFormat="1" applyFont="1" applyFill="1" applyBorder="1"/>
    <x:xf numFmtId="0" fontId="10" fillId="6" borderId="5" xfId="0" applyNumberFormat="1" applyFont="1" applyFill="1" applyBorder="1"/>
    <x:xf numFmtId="0" fontId="10" fillId="6" borderId="6" xfId="0" applyNumberFormat="1" applyFont="1" applyFill="1" applyBorder="1"/>
    <x:xf numFmtId="0" fontId="10" fillId="6" borderId="7" xfId="0" applyNumberFormat="1" applyFont="1" applyFill="1" applyBorder="1"/>
    <x:xf numFmtId="0" fontId="10" fillId="6" borderId="8" xfId="0" applyNumberFormat="1" applyFont="1" applyFill="1" applyBorder="1"/>
    <x:xf numFmtId="0" fontId="10" fillId="6" borderId="1" xfId="0" applyNumberFormat="1" applyFont="1" applyFill="1" applyBorder="1" applyAlignment="1">
      <x:alignment wrapText="1"/>
    </x:xf>
    <x:xf numFmtId="0" fontId="10" fillId="6" borderId="2" xfId="0" applyNumberFormat="1" applyFont="1" applyFill="1" applyBorder="1" applyAlignment="1">
      <x:alignment wrapText="1"/>
    </x:xf>
    <x:xf numFmtId="0" fontId="10" fillId="6" borderId="3" xfId="0" applyNumberFormat="1" applyFont="1" applyFill="1" applyBorder="1" applyAlignment="1">
      <x:alignment wrapText="1"/>
    </x:xf>
    <x:xf numFmtId="0" fontId="10" fillId="6" borderId="4" xfId="0" applyNumberFormat="1" applyFont="1" applyFill="1" applyBorder="1" applyAlignment="1">
      <x:alignment wrapText="1"/>
    </x:xf>
    <x:xf numFmtId="0" fontId="10" fillId="6" borderId="0" xfId="0" applyNumberFormat="1" applyFont="1" applyFill="1" applyBorder="1" applyAlignment="1">
      <x:alignment wrapText="1"/>
    </x:xf>
    <x:xf numFmtId="0" fontId="10" fillId="6" borderId="5" xfId="0" applyNumberFormat="1" applyFont="1" applyFill="1" applyBorder="1" applyAlignment="1">
      <x:alignment wrapText="1"/>
    </x:xf>
    <x:xf numFmtId="0" fontId="10" fillId="6" borderId="6" xfId="0" applyNumberFormat="1" applyFont="1" applyFill="1" applyBorder="1" applyAlignment="1">
      <x:alignment wrapText="1"/>
    </x:xf>
    <x:xf numFmtId="0" fontId="10" fillId="6" borderId="7" xfId="0" applyNumberFormat="1" applyFont="1" applyFill="1" applyBorder="1" applyAlignment="1">
      <x:alignment wrapText="1"/>
    </x:xf>
    <x:xf numFmtId="0" fontId="10" fillId="6" borderId="8" xfId="0" applyNumberFormat="1" applyFont="1" applyFill="1" applyBorder="1" applyAlignment="1">
      <x:alignment wrapText="1"/>
    </x:xf>
    <x:xf numFmtId="0" fontId="10" fillId="6" borderId="1" xfId="0" applyNumberFormat="1" applyFont="1" applyFill="1" applyBorder="1" applyAlignment="1">
      <x:alignment vertical="top" wrapText="1"/>
    </x:xf>
    <x:xf numFmtId="0" fontId="10" fillId="6" borderId="2" xfId="0" applyNumberFormat="1" applyFont="1" applyFill="1" applyBorder="1" applyAlignment="1">
      <x:alignment vertical="top" wrapText="1"/>
    </x:xf>
    <x:xf numFmtId="0" fontId="10" fillId="6" borderId="3" xfId="0" applyNumberFormat="1" applyFont="1" applyFill="1" applyBorder="1" applyAlignment="1">
      <x:alignment vertical="top" wrapText="1"/>
    </x:xf>
    <x:xf numFmtId="0" fontId="10" fillId="6" borderId="4" xfId="0" applyNumberFormat="1" applyFont="1" applyFill="1" applyBorder="1" applyAlignment="1">
      <x:alignment vertical="top" wrapText="1"/>
    </x:xf>
    <x:xf numFmtId="0" fontId="10" fillId="6" borderId="0" xfId="0" applyNumberFormat="1" applyFont="1" applyFill="1" applyBorder="1" applyAlignment="1">
      <x:alignment vertical="top" wrapText="1"/>
    </x:xf>
    <x:xf numFmtId="0" fontId="10" fillId="6" borderId="5" xfId="0" applyNumberFormat="1" applyFont="1" applyFill="1" applyBorder="1" applyAlignment="1">
      <x:alignment vertical="top" wrapText="1"/>
    </x:xf>
    <x:xf numFmtId="0" fontId="10" fillId="6" borderId="6" xfId="0" applyNumberFormat="1" applyFont="1" applyFill="1" applyBorder="1" applyAlignment="1">
      <x:alignment vertical="top" wrapText="1"/>
    </x:xf>
    <x:xf numFmtId="0" fontId="10" fillId="6" borderId="7" xfId="0" applyNumberFormat="1" applyFont="1" applyFill="1" applyBorder="1" applyAlignment="1">
      <x:alignment vertical="top" wrapText="1"/>
    </x:xf>
    <x:xf numFmtId="0" fontId="10" fillId="6" borderId="8" xfId="0" applyNumberFormat="1" applyFont="1" applyFill="1" applyBorder="1" applyAlignment="1">
      <x:alignment vertical="top" wrapText="1"/>
    </x:xf>
    <x:xf numFmtId="0" fontId="0" fillId="11" borderId="0" xfId="0" applyNumberFormat="1" applyFont="1" applyFill="1" applyBorder="1"/>
    <x:xf numFmtId="0" fontId="11" fillId="11" borderId="0" xfId="0" applyNumberFormat="1" applyFont="1" applyFill="1" applyBorder="1"/>
    <x:xf numFmtId="0" fontId="11" fillId="11" borderId="0" xfId="0" applyNumberFormat="1" applyFont="1" applyFill="1" applyBorder="1" applyAlignment="1">
      <x:alignment wrapText="1"/>
    </x:xf>
    <x:xf numFmtId="0" fontId="11" fillId="11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4">
    <x:dxf>
      <x:font>
        <x:b/>
        <x:color rgb="FF8A1C1C"/>
      </x:font>
      <x:fill>
        <x:patternFill patternType="solid">
          <x:bgColor rgb="FFF5D9D9"/>
        </x:patternFill>
      </x:fill>
    </x:dxf>
    <x:dxf>
      <x:font>
        <x:b/>
        <x:color rgb="FF7A4D00"/>
      </x:font>
      <x:fill>
        <x:patternFill patternType="solid">
          <x:bgColor rgb="FFFFF0C7"/>
        </x:patternFill>
      </x:fill>
    </x:dxf>
    <x:dxf>
      <x:font>
        <x:b/>
        <x:color rgb="FF245B35"/>
      </x:font>
      <x:fill>
        <x:patternFill patternType="solid">
          <x:bgColor rgb="FFDDECDD"/>
        </x:patternFill>
      </x:fill>
    </x:dxf>
    <x:dxf>
      <x:font>
        <x:b/>
        <x:color rgb="FF8A1C1C"/>
      </x:font>
      <x:fill>
        <x:patternFill patternType="solid">
          <x:bgColor rgb="FFF5D9D9"/>
        </x:patternFill>
      </x:fill>
    </x:dxf>
    <x:dxf>
      <x:font>
        <x:color rgb="FF245B35"/>
      </x:font>
      <x:fill>
        <x:patternFill patternType="solid">
          <x:bgColor rgb="FFDDECDD"/>
        </x:patternFill>
      </x:fill>
    </x:dxf>
    <x:dxf>
      <x:font>
        <x:b/>
        <x:color rgb="FF245B35"/>
      </x:font>
      <x:fill>
        <x:patternFill patternType="solid">
          <x:bgColor rgb="FFDDECDD"/>
        </x:patternFill>
      </x:fill>
    </x:dxf>
    <x:dxf>
      <x:font>
        <x:b/>
        <x:color rgb="FF7A4D00"/>
      </x:font>
      <x:fill>
        <x:patternFill patternType="solid">
          <x:bgColor rgb="FFFFF0C7"/>
        </x:patternFill>
      </x:fill>
    </x:dxf>
    <x:dxf>
      <x:font>
        <x:b/>
        <x:color rgb="FF8A1C1C"/>
      </x:font>
      <x:fill>
        <x:patternFill patternType="solid">
          <x:bgColor rgb="FFF5D9D9"/>
        </x:patternFill>
      </x:fill>
    </x:dxf>
    <x:dxf>
      <x:font>
        <x:b/>
        <x:color rgb="FF8A1C1C"/>
      </x:font>
      <x:fill>
        <x:patternFill patternType="solid">
          <x:bgColor rgb="FFF5D9D9"/>
        </x:patternFill>
      </x:fill>
    </x:dxf>
    <x:dxf>
      <x:font>
        <x:color rgb="FF245B35"/>
      </x:font>
      <x:fill>
        <x:patternFill patternType="solid">
          <x:bgColor rgb="FFDDECDD"/>
        </x:patternFill>
      </x:fill>
    </x:dxf>
    <x:dxf>
      <x:font>
        <x:b/>
        <x:color rgb="FF245B35"/>
      </x:font>
      <x:fill>
        <x:patternFill patternType="solid">
          <x:bgColor rgb="FFDDECDD"/>
        </x:patternFill>
      </x:fill>
    </x:dxf>
    <x:dxf>
      <x:font>
        <x:b/>
        <x:color rgb="FF7A4D00"/>
      </x:font>
      <x:fill>
        <x:patternFill patternType="solid">
          <x:bgColor rgb="FFFFF0C7"/>
        </x:patternFill>
      </x:fill>
    </x:dxf>
    <x:dxf>
      <x:font>
        <x:b/>
        <x:color rgb="FF245B35"/>
      </x:font>
      <x:fill>
        <x:patternFill patternType="solid">
          <x:bgColor rgb="FFDDECDD"/>
        </x:patternFill>
      </x:fill>
    </x:dxf>
    <x:dxf>
      <x:font>
        <x:b/>
        <x:color rgb="FF7A4D00"/>
      </x:font>
      <x:fill>
        <x:patternFill patternType="solid">
          <x:bgColor rgb="FFFFF0C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7663a483f546fc" /><Relationship Type="http://schemas.openxmlformats.org/officeDocument/2006/relationships/theme" Target="/xl/theme/theme1.xml" Id="R7f6e0bd475ce4c85" /><Relationship Type="http://schemas.openxmlformats.org/officeDocument/2006/relationships/sharedStrings" Target="/xl/sharedStrings.xml" Id="R7844175f1d574061" /><Relationship Type="http://schemas.openxmlformats.org/officeDocument/2006/relationships/worksheet" Target="/xl/worksheets/sheet1.xml" Id="R690475b05e7e482d" /><Relationship Type="http://schemas.openxmlformats.org/officeDocument/2006/relationships/worksheet" Target="/xl/worksheets/sheet2.xml" Id="R54f013ec0c504745" /><Relationship Type="http://schemas.openxmlformats.org/officeDocument/2006/relationships/worksheet" Target="/xl/worksheets/sheet3.xml" Id="Reaaa3ea18b534c84" /><Relationship Type="http://schemas.openxmlformats.org/officeDocument/2006/relationships/worksheet" Target="/xl/worksheets/sheet4.xml" Id="R6b4a3c95a6344443" /><Relationship Type="http://schemas.microsoft.com/office/2017/10/relationships/person" Target="/xl/persons/person.xml" Id="Rfca6d77045344fe9" /></Relationships>
</file>

<file path=xl/persons/person.xml><?xml version="1.0" encoding="utf-8"?>
<xltc:personList xmlns:xltc="http://schemas.microsoft.com/office/spreadsheetml/2018/threadedcomments">
  <xltc:person displayName="Phil Halfmann" id="{3E8E2D61-C72E-4642-A749-369313B01953}"/>
</xltc:personList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0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4" hidden="0" customWidth="1"/>
    <x:col min="8" max="8" width="34" hidden="0" customWidth="1"/>
    <x:col min="9" max="9" width="16" hidden="0" customWidth="1"/>
    <x:col min="10" max="10" width="4" hidden="0" customWidth="1"/>
    <x:col min="11" max="11" width="3" hidden="0" customWidth="1"/>
    <x:col min="12" max="12" width="3" hidden="0" customWidth="1"/>
    <x:col min="13" max="13" width="3" hidden="0" customWidth="1"/>
    <x:col min="14" max="14" width="3" hidden="0" customWidth="1"/>
    <x:col min="15" max="15" width="3" hidden="0" customWidth="1"/>
    <x:col min="16" max="16" width="3" hidden="0" customWidth="1"/>
  </x:cols>
  <x:sheetData>
    <x:row r="1">
      <x:c r="A1" s="3" t="str">
        <x:v>FASHION CAMPAIGN BUDGET SUMMARY</x:v>
      </x:c>
      <x:c r="B1" s="3"/>
      <x:c r="C1" s="3"/>
      <x:c r="D1" s="3"/>
      <x:c r="E1" s="3"/>
      <x:c r="F1" s="3"/>
      <x:c r="G1" s="3"/>
      <x:c r="H1" s="3"/>
      <x:c r="I1" s="3"/>
      <x:c r="J1" s="3"/>
    </x:row>
    <x:row r="2">
      <x:c r="A2" s="3"/>
      <x:c r="B2" s="3"/>
      <x:c r="C2" s="3"/>
      <x:c r="D2" s="3"/>
      <x:c r="E2" s="3"/>
      <x:c r="F2" s="3"/>
      <x:c r="G2" s="3"/>
      <x:c r="H2" s="3"/>
      <x:c r="I2" s="3"/>
      <x:c r="J2" s="3"/>
    </x:row>
    <x:row r="3">
      <x:c r="A3" s="7" t="str">
        <x:f>"Campaign: "&amp;'Budget Control'!B5&amp;"  |  Version: "&amp;TEXT('Budget Control'!B7,"yyyy-mm-dd")&amp;"  |  Owner: "&amp;'Budget Control'!B6</x:f>
        <x:v>Campaign: [Enter campaign name]  |  Version: 2026-09-04  |  Owner: [Enter owner]</x:v>
      </x:c>
      <x:c r="B3" s="7"/>
      <x:c r="C3" s="7"/>
      <x:c r="D3" s="7"/>
      <x:c r="E3" s="7"/>
      <x:c r="F3" s="7"/>
      <x:c r="G3" s="7"/>
      <x:c r="H3" s="7"/>
      <x:c r="I3" s="7"/>
      <x:c r="J3" s="7"/>
    </x:row>
    <x:row r="5" ht="24" customHeight="1">
      <x:c r="A5" s="82" t="str">
        <x:v>APPROVED</x:v>
      </x:c>
      <x:c r="B5" s="82"/>
      <x:c r="D5" s="82" t="str">
        <x:v>COMMITTED</x:v>
      </x:c>
      <x:c r="E5" s="82"/>
      <x:c r="G5" s="82" t="str">
        <x:v>ACTUAL</x:v>
      </x:c>
      <x:c r="H5" s="82"/>
    </x:row>
    <x:row r="6" ht="24" customHeight="1">
      <x:c r="A6" s="96" t="n">
        <x:f>SUM('Budget Control'!F10:F59)</x:f>
        <x:v>0</x:v>
      </x:c>
      <x:c r="B6" s="97"/>
      <x:c r="D6" s="96" t="n">
        <x:f>SUM('Budget Control'!H10:H59)</x:f>
        <x:v>0</x:v>
      </x:c>
      <x:c r="E6" s="97"/>
      <x:c r="G6" s="96" t="n">
        <x:f>SUM('Budget Control'!I10:I59)</x:f>
        <x:v>0</x:v>
      </x:c>
      <x:c r="H6" s="97"/>
    </x:row>
    <x:row r="7" ht="24" customHeight="1">
      <x:c r="A7" s="98"/>
      <x:c r="B7" s="99"/>
      <x:c r="D7" s="98"/>
      <x:c r="E7" s="99"/>
      <x:c r="G7" s="98"/>
      <x:c r="H7" s="99"/>
    </x:row>
    <x:row r="8" ht="24" customHeight="1"/>
    <x:row r="9" ht="24" customHeight="1">
      <x:c r="A9" s="82" t="str">
        <x:v>FORECAST</x:v>
      </x:c>
      <x:c r="B9" s="82"/>
      <x:c r="D9" s="82" t="str">
        <x:v>VARIANCE</x:v>
      </x:c>
      <x:c r="E9" s="82"/>
      <x:c r="G9" s="82" t="str">
        <x:v>PENDING CHANGES</x:v>
      </x:c>
      <x:c r="H9" s="82"/>
    </x:row>
    <x:row r="10" ht="24" customHeight="1">
      <x:c r="A10" s="96" t="n">
        <x:f>SUM('Budget Control'!K10:K59)</x:f>
        <x:v>0</x:v>
      </x:c>
      <x:c r="B10" s="97"/>
      <x:c r="D10" s="96" t="n">
        <x:f>SUM('Budget Control'!L10:L59)</x:f>
        <x:v>0</x:v>
      </x:c>
      <x:c r="E10" s="97"/>
      <x:c r="G10" s="96" t="n">
        <x:f>SUMIF('Change Log'!I6:I45,"Pending",'Change Log'!G6:G45)</x:f>
        <x:v>0</x:v>
      </x:c>
      <x:c r="H10" s="97"/>
    </x:row>
    <x:row r="11" ht="24" customHeight="1">
      <x:c r="A11" s="98"/>
      <x:c r="B11" s="99"/>
      <x:c r="D11" s="98"/>
      <x:c r="E11" s="99"/>
      <x:c r="G11" s="98"/>
      <x:c r="H11" s="99"/>
    </x:row>
    <x:row r="13">
      <x:c r="A13" s="68" t="str">
        <x:v>Category</x:v>
      </x:c>
      <x:c r="B13" s="68" t="str">
        <x:v>Approved</x:v>
      </x:c>
      <x:c r="C13" s="68" t="str">
        <x:v>Committed</x:v>
      </x:c>
      <x:c r="D13" s="68" t="str">
        <x:v>Actual</x:v>
      </x:c>
      <x:c r="E13" s="68" t="str">
        <x:v>Forecast</x:v>
      </x:c>
      <x:c r="F13" s="68" t="str">
        <x:v>Variance</x:v>
      </x:c>
      <x:c r="H13" s="10" t="str">
        <x:v>PRE-PRODUCTION DECISION REVIEW</x:v>
      </x:c>
      <x:c r="I13" s="10"/>
      <x:c r="J13" s="10"/>
    </x:row>
    <x:row r="14">
      <x:c r="A14" s="69" t="str">
        <x:v>Strategy &amp; Pre-Production</x:v>
      </x:c>
      <x:c r="B14" s="101" t="n">
        <x:f>SUMIF('Budget Control'!$B$10:$B$59,A14,'Budget Control'!$F$10:$F$59)</x:f>
        <x:v>0</x:v>
      </x:c>
      <x:c r="C14" s="101" t="n">
        <x:f>SUMIF('Budget Control'!$B$10:$B$59,A14,'Budget Control'!$H$10:$H$59)</x:f>
        <x:v>0</x:v>
      </x:c>
      <x:c r="D14" s="101" t="n">
        <x:f>SUMIF('Budget Control'!$B$10:$B$59,A14,'Budget Control'!$I$10:$I$59)</x:f>
        <x:v>0</x:v>
      </x:c>
      <x:c r="E14" s="101" t="n">
        <x:f>SUMIF('Budget Control'!$B$10:$B$59,A14,'Budget Control'!$K$10:$K$59)</x:f>
        <x:v>0</x:v>
      </x:c>
      <x:c r="F14" s="101" t="n">
        <x:f>B14-E14</x:f>
        <x:v>0</x:v>
      </x:c>
      <x:c r="H14" s="56" t="str">
        <x:v>Decision</x:v>
      </x:c>
      <x:c r="I14" s="56" t="str">
        <x:v>Status</x:v>
      </x:c>
    </x:row>
    <x:row r="15">
      <x:c r="A15" s="69" t="str">
        <x:v>Photography &amp; Motion</x:v>
      </x:c>
      <x:c r="B15" s="101" t="n">
        <x:f>SUMIF('Budget Control'!$B$10:$B$59,A15,'Budget Control'!$F$10:$F$59)</x:f>
        <x:v>0</x:v>
      </x:c>
      <x:c r="C15" s="101" t="n">
        <x:f>SUMIF('Budget Control'!$B$10:$B$59,A15,'Budget Control'!$H$10:$H$59)</x:f>
        <x:v>0</x:v>
      </x:c>
      <x:c r="D15" s="101" t="n">
        <x:f>SUMIF('Budget Control'!$B$10:$B$59,A15,'Budget Control'!$I$10:$I$59)</x:f>
        <x:v>0</x:v>
      </x:c>
      <x:c r="E15" s="101" t="n">
        <x:f>SUMIF('Budget Control'!$B$10:$B$59,A15,'Budget Control'!$K$10:$K$59)</x:f>
        <x:v>0</x:v>
      </x:c>
      <x:c r="F15" s="101" t="n">
        <x:f>B15-E15</x:f>
        <x:v>0</x:v>
      </x:c>
      <x:c r="H15" s="103" t="str">
        <x:v>Scope and must-have assets aligned</x:v>
      </x:c>
      <x:c r="I15" s="105" t="str">
        <x:v>Review</x:v>
      </x:c>
    </x:row>
    <x:row r="16">
      <x:c r="A16" s="69" t="str">
        <x:v>Crew &amp; Technical</x:v>
      </x:c>
      <x:c r="B16" s="101" t="n">
        <x:f>SUMIF('Budget Control'!$B$10:$B$59,A16,'Budget Control'!$F$10:$F$59)</x:f>
        <x:v>0</x:v>
      </x:c>
      <x:c r="C16" s="101" t="n">
        <x:f>SUMIF('Budget Control'!$B$10:$B$59,A16,'Budget Control'!$H$10:$H$59)</x:f>
        <x:v>0</x:v>
      </x:c>
      <x:c r="D16" s="101" t="n">
        <x:f>SUMIF('Budget Control'!$B$10:$B$59,A16,'Budget Control'!$I$10:$I$59)</x:f>
        <x:v>0</x:v>
      </x:c>
      <x:c r="E16" s="101" t="n">
        <x:f>SUMIF('Budget Control'!$B$10:$B$59,A16,'Budget Control'!$K$10:$K$59)</x:f>
        <x:v>0</x:v>
      </x:c>
      <x:c r="F16" s="101" t="n">
        <x:f>B16-E16</x:f>
        <x:v>0</x:v>
      </x:c>
      <x:c r="H16" s="103" t="str">
        <x:v>Media usage confirmed</x:v>
      </x:c>
      <x:c r="I16" s="105" t="str">
        <x:v>Review</x:v>
      </x:c>
    </x:row>
    <x:row r="17">
      <x:c r="A17" s="69" t="str">
        <x:v>Talent &amp; Usage</x:v>
      </x:c>
      <x:c r="B17" s="101" t="n">
        <x:f>SUMIF('Budget Control'!$B$10:$B$59,A17,'Budget Control'!$F$10:$F$59)</x:f>
        <x:v>0</x:v>
      </x:c>
      <x:c r="C17" s="101" t="n">
        <x:f>SUMIF('Budget Control'!$B$10:$B$59,A17,'Budget Control'!$H$10:$H$59)</x:f>
        <x:v>0</x:v>
      </x:c>
      <x:c r="D17" s="101" t="n">
        <x:f>SUMIF('Budget Control'!$B$10:$B$59,A17,'Budget Control'!$I$10:$I$59)</x:f>
        <x:v>0</x:v>
      </x:c>
      <x:c r="E17" s="101" t="n">
        <x:f>SUMIF('Budget Control'!$B$10:$B$59,A17,'Budget Control'!$K$10:$K$59)</x:f>
        <x:v>0</x:v>
      </x:c>
      <x:c r="F17" s="101" t="n">
        <x:f>B17-E17</x:f>
        <x:v>0</x:v>
      </x:c>
      <x:c r="H17" s="103" t="str">
        <x:v>Critical suppliers committed</x:v>
      </x:c>
      <x:c r="I17" s="105" t="str">
        <x:v>Review</x:v>
      </x:c>
    </x:row>
    <x:row r="18">
      <x:c r="A18" s="69" t="str">
        <x:v>Styling &amp; Beauty</x:v>
      </x:c>
      <x:c r="B18" s="101" t="n">
        <x:f>SUMIF('Budget Control'!$B$10:$B$59,A18,'Budget Control'!$F$10:$F$59)</x:f>
        <x:v>0</x:v>
      </x:c>
      <x:c r="C18" s="101" t="n">
        <x:f>SUMIF('Budget Control'!$B$10:$B$59,A18,'Budget Control'!$H$10:$H$59)</x:f>
        <x:v>0</x:v>
      </x:c>
      <x:c r="D18" s="101" t="n">
        <x:f>SUMIF('Budget Control'!$B$10:$B$59,A18,'Budget Control'!$I$10:$I$59)</x:f>
        <x:v>0</x:v>
      </x:c>
      <x:c r="E18" s="101" t="n">
        <x:f>SUMIF('Budget Control'!$B$10:$B$59,A18,'Budget Control'!$K$10:$K$59)</x:f>
        <x:v>0</x:v>
      </x:c>
      <x:c r="F18" s="101" t="n">
        <x:f>B18-E18</x:f>
        <x:v>0</x:v>
      </x:c>
      <x:c r="H18" s="103" t="str">
        <x:v>Contingency owner confirmed</x:v>
      </x:c>
      <x:c r="I18" s="105" t="str">
        <x:v>Review</x:v>
      </x:c>
    </x:row>
    <x:row r="19">
      <x:c r="A19" s="69" t="str">
        <x:v>Location &amp; Studio</x:v>
      </x:c>
      <x:c r="B19" s="101" t="n">
        <x:f>SUMIF('Budget Control'!$B$10:$B$59,A19,'Budget Control'!$F$10:$F$59)</x:f>
        <x:v>0</x:v>
      </x:c>
      <x:c r="C19" s="101" t="n">
        <x:f>SUMIF('Budget Control'!$B$10:$B$59,A19,'Budget Control'!$H$10:$H$59)</x:f>
        <x:v>0</x:v>
      </x:c>
      <x:c r="D19" s="101" t="n">
        <x:f>SUMIF('Budget Control'!$B$10:$B$59,A19,'Budget Control'!$I$10:$I$59)</x:f>
        <x:v>0</x:v>
      </x:c>
      <x:c r="E19" s="101" t="n">
        <x:f>SUMIF('Budget Control'!$B$10:$B$59,A19,'Budget Control'!$K$10:$K$59)</x:f>
        <x:v>0</x:v>
      </x:c>
      <x:c r="F19" s="101" t="n">
        <x:f>B19-E19</x:f>
        <x:v>0</x:v>
      </x:c>
      <x:c r="H19" s="103" t="str">
        <x:v>Material changes approved</x:v>
      </x:c>
      <x:c r="I19" s="105" t="str">
        <x:v>Review</x:v>
      </x:c>
    </x:row>
    <x:row r="20">
      <x:c r="A20" s="69" t="str">
        <x:v>Equipment &amp; Logistics</x:v>
      </x:c>
      <x:c r="B20" s="101" t="n">
        <x:f>SUMIF('Budget Control'!$B$10:$B$59,A20,'Budget Control'!$F$10:$F$59)</x:f>
        <x:v>0</x:v>
      </x:c>
      <x:c r="C20" s="101" t="n">
        <x:f>SUMIF('Budget Control'!$B$10:$B$59,A20,'Budget Control'!$H$10:$H$59)</x:f>
        <x:v>0</x:v>
      </x:c>
      <x:c r="D20" s="101" t="n">
        <x:f>SUMIF('Budget Control'!$B$10:$B$59,A20,'Budget Control'!$I$10:$I$59)</x:f>
        <x:v>0</x:v>
      </x:c>
      <x:c r="E20" s="101" t="n">
        <x:f>SUMIF('Budget Control'!$B$10:$B$59,A20,'Budget Control'!$K$10:$K$59)</x:f>
        <x:v>0</x:v>
      </x:c>
      <x:c r="F20" s="101" t="n">
        <x:f>B20-E20</x:f>
        <x:v>0</x:v>
      </x:c>
    </x:row>
    <x:row r="21">
      <x:c r="A21" s="69" t="str">
        <x:v>Post-Production</x:v>
      </x:c>
      <x:c r="B21" s="101" t="n">
        <x:f>SUMIF('Budget Control'!$B$10:$B$59,A21,'Budget Control'!$F$10:$F$59)</x:f>
        <x:v>0</x:v>
      </x:c>
      <x:c r="C21" s="101" t="n">
        <x:f>SUMIF('Budget Control'!$B$10:$B$59,A21,'Budget Control'!$H$10:$H$59)</x:f>
        <x:v>0</x:v>
      </x:c>
      <x:c r="D21" s="101" t="n">
        <x:f>SUMIF('Budget Control'!$B$10:$B$59,A21,'Budget Control'!$I$10:$I$59)</x:f>
        <x:v>0</x:v>
      </x:c>
      <x:c r="E21" s="101" t="n">
        <x:f>SUMIF('Budget Control'!$B$10:$B$59,A21,'Budget Control'!$K$10:$K$59)</x:f>
        <x:v>0</x:v>
      </x:c>
      <x:c r="F21" s="101" t="n">
        <x:f>B21-E21</x:f>
        <x:v>0</x:v>
      </x:c>
      <x:c r="H21" s="56" t="str">
        <x:v>DECISION NOTES</x:v>
      </x:c>
      <x:c r="I21" s="56"/>
      <x:c r="J21" s="56"/>
    </x:row>
    <x:row r="22">
      <x:c r="A22" s="69" t="str">
        <x:v>Rights, Legal &amp; Insurance</x:v>
      </x:c>
      <x:c r="B22" s="101" t="n">
        <x:f>SUMIF('Budget Control'!$B$10:$B$59,A22,'Budget Control'!$F$10:$F$59)</x:f>
        <x:v>0</x:v>
      </x:c>
      <x:c r="C22" s="101" t="n">
        <x:f>SUMIF('Budget Control'!$B$10:$B$59,A22,'Budget Control'!$H$10:$H$59)</x:f>
        <x:v>0</x:v>
      </x:c>
      <x:c r="D22" s="101" t="n">
        <x:f>SUMIF('Budget Control'!$B$10:$B$59,A22,'Budget Control'!$I$10:$I$59)</x:f>
        <x:v>0</x:v>
      </x:c>
      <x:c r="E22" s="101" t="n">
        <x:f>SUMIF('Budget Control'!$B$10:$B$59,A22,'Budget Control'!$K$10:$K$59)</x:f>
        <x:v>0</x:v>
      </x:c>
      <x:c r="F22" s="101" t="n">
        <x:f>B22-E22</x:f>
        <x:v>0</x:v>
      </x:c>
      <x:c r="H22" s="124" t="str">
        <x:v>[Record the key budget decision, trade-off or approval required before the next commitment.]</x:v>
      </x:c>
      <x:c r="I22" s="125"/>
      <x:c r="J22" s="126"/>
    </x:row>
    <x:row r="23">
      <x:c r="A23" s="69" t="str">
        <x:v>Contingency</x:v>
      </x:c>
      <x:c r="B23" s="101" t="n">
        <x:f>SUMIF('Budget Control'!$B$10:$B$59,A23,'Budget Control'!$F$10:$F$59)</x:f>
        <x:v>0</x:v>
      </x:c>
      <x:c r="C23" s="101" t="n">
        <x:f>SUMIF('Budget Control'!$B$10:$B$59,A23,'Budget Control'!$H$10:$H$59)</x:f>
        <x:v>0</x:v>
      </x:c>
      <x:c r="D23" s="101" t="n">
        <x:f>SUMIF('Budget Control'!$B$10:$B$59,A23,'Budget Control'!$I$10:$I$59)</x:f>
        <x:v>0</x:v>
      </x:c>
      <x:c r="E23" s="101" t="n">
        <x:f>SUMIF('Budget Control'!$B$10:$B$59,A23,'Budget Control'!$K$10:$K$59)</x:f>
        <x:v>0</x:v>
      </x:c>
      <x:c r="F23" s="101" t="n">
        <x:f>B23-E23</x:f>
        <x:v>0</x:v>
      </x:c>
      <x:c r="H23" s="127"/>
      <x:c r="I23" s="128"/>
      <x:c r="J23" s="129"/>
    </x:row>
    <x:row r="24">
      <x:c r="A24" s="75" t="str">
        <x:v>TOTAL</x:v>
      </x:c>
      <x:c r="B24" s="76" t="n">
        <x:f>SUM(B14:B23)</x:f>
        <x:v>0</x:v>
      </x:c>
      <x:c r="C24" s="76" t="n">
        <x:f>SUM(C14:C23)</x:f>
        <x:v>0</x:v>
      </x:c>
      <x:c r="D24" s="76" t="n">
        <x:f>SUM(D14:D23)</x:f>
        <x:v>0</x:v>
      </x:c>
      <x:c r="E24" s="76" t="n">
        <x:f>SUM(E14:E23)</x:f>
        <x:v>0</x:v>
      </x:c>
      <x:c r="F24" s="76" t="n">
        <x:f>SUM(F14:F23)</x:f>
        <x:v>0</x:v>
      </x:c>
      <x:c r="H24" s="127"/>
      <x:c r="I24" s="128"/>
      <x:c r="J24" s="129"/>
    </x:row>
    <x:row r="25">
      <x:c r="H25" s="127"/>
      <x:c r="I25" s="128"/>
      <x:c r="J25" s="129"/>
    </x:row>
    <x:row r="26">
      <x:c r="H26" s="127"/>
      <x:c r="I26" s="128"/>
      <x:c r="J26" s="129"/>
    </x:row>
    <x:row r="27">
      <x:c r="A27" s="10" t="str">
        <x:v>CONTROL CHECKS</x:v>
      </x:c>
      <x:c r="B27" s="10"/>
      <x:c r="C27" s="10"/>
      <x:c r="D27" s="10"/>
      <x:c r="E27" s="10"/>
      <x:c r="F27" s="10"/>
      <x:c r="H27" s="130"/>
      <x:c r="I27" s="131"/>
      <x:c r="J27" s="132"/>
    </x:row>
    <x:row r="29">
      <x:c r="A29" s="56" t="str">
        <x:v>Check</x:v>
      </x:c>
      <x:c r="B29" s="56" t="str">
        <x:v>Status</x:v>
      </x:c>
    </x:row>
    <x:row r="30">
      <x:c r="A30" s="15" t="str">
        <x:v>Budget has approved value</x:v>
      </x:c>
      <x:c r="B30" s="15" t="str">
        <x:f>IF(SUM('Budget Control'!F10:F59)&gt;0,"PASS","REVIEW")</x:f>
        <x:v>REVIEW</x:v>
      </x:c>
    </x:row>
    <x:row r="31">
      <x:c r="A31" s="15" t="str">
        <x:v>Forecast does not exceed approved</x:v>
      </x:c>
      <x:c r="B31" s="15" t="str">
        <x:f>IF(SUM('Budget Control'!K10:K59)&lt;=SUM('Budget Control'!F10:F59),"PASS","REVIEW")</x:f>
        <x:v>PASS</x:v>
      </x:c>
    </x:row>
    <x:row r="32">
      <x:c r="A32" s="15" t="str">
        <x:v>No pending change exceeds threshold</x:v>
      </x:c>
      <x:c r="B32" s="15" t="str">
        <x:f>IF(COUNTIFS('Change Log'!I6:I45,"Pending",'Change Log'!G6:G45,"&gt;"&amp;'Budget Control'!E6)=0,"PASS","REVIEW")</x:f>
        <x:v>PASS</x:v>
      </x:c>
    </x:row>
    <x:row r="33">
      <x:c r="A33" s="15" t="str">
        <x:v>Every committed line has an owner</x:v>
      </x:c>
      <x:c r="B33" s="15" t="str">
        <x:f>IF(COUNTIFS('Budget Control'!E10:E59,"Committed",'Budget Control'!D10:D59,"")=0,"PASS","REVIEW")</x:f>
        <x:v>PASS</x:v>
      </x:c>
    </x:row>
    <x:row r="35">
      <x:c r="A35" s="136" t="str">
        <x:v>Planning tool only. Confirm accounting, VAT, employment, insurance, licensing and legal requirements for the production jurisdiction.</x:v>
      </x:c>
      <x:c r="B35" s="136"/>
      <x:c r="C35" s="136"/>
      <x:c r="D35" s="136"/>
      <x:c r="E35" s="136"/>
      <x:c r="F35" s="136"/>
      <x:c r="G35" s="136"/>
      <x:c r="H35" s="136"/>
      <x:c r="I35" s="136"/>
      <x:c r="J35" s="136"/>
    </x:row>
    <x:row r="36">
      <x:c r="A36" s="136"/>
      <x:c r="B36" s="136"/>
      <x:c r="C36" s="136"/>
      <x:c r="D36" s="136"/>
      <x:c r="E36" s="136"/>
      <x:c r="F36" s="136"/>
      <x:c r="G36" s="136"/>
      <x:c r="H36" s="136"/>
      <x:c r="I36" s="136"/>
      <x:c r="J36" s="136"/>
    </x:row>
  </x:sheetData>
  <x:mergeCells>
    <x:mergeCell ref="A1:J2"/>
    <x:mergeCell ref="A3:J3"/>
    <x:mergeCell ref="A5:B5"/>
    <x:mergeCell ref="A6:B7"/>
    <x:mergeCell ref="D5:E5"/>
    <x:mergeCell ref="D6:E7"/>
    <x:mergeCell ref="G5:H5"/>
    <x:mergeCell ref="G6:H7"/>
    <x:mergeCell ref="A9:B9"/>
    <x:mergeCell ref="A10:B11"/>
    <x:mergeCell ref="D9:E9"/>
    <x:mergeCell ref="D10:E11"/>
    <x:mergeCell ref="G9:H9"/>
    <x:mergeCell ref="G10:H11"/>
    <x:mergeCell ref="A27:F27"/>
    <x:mergeCell ref="H13:J13"/>
    <x:mergeCell ref="H21:J21"/>
    <x:mergeCell ref="H22:J27"/>
    <x:mergeCell ref="A35:J36"/>
  </x:mergeCells>
  <x:conditionalFormatting sqref="F14:F24">
    <x:cfRule type="cellIs" dxfId="8" priority="1" operator="lessThan">
      <x:formula>0</x:formula>
    </x:cfRule>
    <x:cfRule type="cellIs" dxfId="9" priority="2" operator="greaterThan">
      <x:formula>0</x:formula>
    </x:cfRule>
  </x:conditionalFormatting>
  <x:conditionalFormatting sqref="B30:B33">
    <x:cfRule type="containsText" dxfId="10" priority="3" operator="containsText" text="PASS"/>
    <x:cfRule type="containsText" dxfId="11" priority="4" operator="containsText" text="REVIEW"/>
  </x:conditionalFormatting>
  <x:conditionalFormatting sqref="I15:I19">
    <x:cfRule type="containsText" dxfId="12" priority="5" operator="containsText" text="Confirmed"/>
    <x:cfRule type="containsText" dxfId="13" priority="6" operator="containsText" text="Review"/>
  </x:conditionalFormatting>
  <x:dataValidations count="1">
    <x:dataValidation type="list" sqref="I15:I19">
      <x:formula1>"Confirmed,Review,Not Applicable"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27" hidden="0" customWidth="1"/>
    <x:col min="3" max="3" width="36" hidden="0" customWidth="1"/>
    <x:col min="4" max="4" width="22" hidden="0" customWidth="1"/>
    <x:col min="5" max="5" width="16" hidden="0" customWidth="1"/>
    <x:col min="6" max="6" width="15" hidden="0" customWidth="1"/>
    <x:col min="7" max="7" width="15" hidden="0" customWidth="1"/>
    <x:col min="8" max="8" width="15" hidden="0" customWidth="1"/>
    <x:col min="9" max="9" width="15" hidden="0" customWidth="1"/>
    <x:col min="10" max="10" width="18" hidden="0" customWidth="1"/>
    <x:col min="11" max="11" width="20" hidden="0" customWidth="1"/>
    <x:col min="12" max="12" width="15" hidden="0" customWidth="1"/>
    <x:col min="13" max="13" width="13" hidden="0" customWidth="1"/>
    <x:col min="14" max="14" width="15" hidden="0" customWidth="1"/>
    <x:col min="15" max="15" width="13" hidden="0" customWidth="1"/>
    <x:col min="16" max="16" width="42" hidden="0" customWidth="1"/>
  </x:cols>
  <x:sheetData>
    <x:row r="1" ht="26" customHeight="1">
      <x:c r="A1" s="3" t="str">
        <x:v>FASHION CAMPAIGN BUDGET CONTROL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</x:row>
    <x:row r="2" ht="26" customHeight="1">
      <x:c r="A2" s="3"/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N2" s="3"/>
      <x:c r="O2" s="3"/>
      <x:c r="P2" s="3"/>
    </x:row>
    <x:row r="3" ht="26" customHeight="1">
      <x:c r="A3" s="7" t="str">
        <x:v>Blue cells are inputs. Formula columns update automatically. Use one row for each separately approved cost or supplier commitment.</x:v>
      </x:c>
      <x:c r="B3" s="7"/>
      <x:c r="C3" s="7"/>
      <x:c r="D3" s="7"/>
      <x:c r="E3" s="7"/>
      <x:c r="F3" s="7"/>
      <x:c r="G3" s="7"/>
      <x:c r="H3" s="7"/>
      <x:c r="I3" s="7"/>
      <x:c r="J3" s="7"/>
      <x:c r="K3" s="7"/>
      <x:c r="L3" s="7"/>
      <x:c r="M3" s="7"/>
      <x:c r="N3" s="7"/>
      <x:c r="O3" s="7"/>
      <x:c r="P3" s="7"/>
    </x:row>
    <x:row r="5">
      <x:c r="A5" s="27" t="str">
        <x:v>Campaign</x:v>
      </x:c>
      <x:c r="B5" s="22" t="str">
        <x:v>[Enter campaign name]</x:v>
      </x:c>
      <x:c r="D5" s="27" t="str">
        <x:v>Currency</x:v>
      </x:c>
      <x:c r="E5" s="22" t="str">
        <x:v>EUR</x:v>
      </x:c>
    </x:row>
    <x:row r="6">
      <x:c r="A6" s="27" t="str">
        <x:v>Budget owner</x:v>
      </x:c>
      <x:c r="B6" s="22" t="str">
        <x:v>[Enter owner]</x:v>
      </x:c>
      <x:c r="D6" s="27" t="str">
        <x:v>Approval threshold</x:v>
      </x:c>
      <x:c r="E6" s="53" t="n">
        <x:v>500</x:v>
      </x:c>
    </x:row>
    <x:row r="7">
      <x:c r="A7" s="27" t="str">
        <x:v>Version date</x:v>
      </x:c>
      <x:c r="B7" s="52" t="n">
        <x:v>46269</x:v>
      </x:c>
      <x:c r="D7" s="27" t="str">
        <x:v>Status</x:v>
      </x:c>
      <x:c r="E7" s="22" t="str">
        <x:v>Planning</x:v>
      </x:c>
    </x:row>
    <x:row r="9" ht="36" customHeight="1">
      <x:c r="A9" s="68" t="str">
        <x:v>ID</x:v>
      </x:c>
      <x:c r="B9" s="68" t="str">
        <x:v>Category</x:v>
      </x:c>
      <x:c r="C9" s="68" t="str">
        <x:v>Cost Item</x:v>
      </x:c>
      <x:c r="D9" s="68" t="str">
        <x:v>Supplier / Owner</x:v>
      </x:c>
      <x:c r="E9" s="68" t="str">
        <x:v>Booking Status</x:v>
      </x:c>
      <x:c r="F9" s="68" t="str">
        <x:v>Approved</x:v>
      </x:c>
      <x:c r="G9" s="68" t="str">
        <x:v>Estimated</x:v>
      </x:c>
      <x:c r="H9" s="68" t="str">
        <x:v>Committed</x:v>
      </x:c>
      <x:c r="I9" s="68" t="str">
        <x:v>Actual</x:v>
      </x:c>
      <x:c r="J9" s="68" t="str">
        <x:v>Remaining Expected</x:v>
      </x:c>
      <x:c r="K9" s="68" t="str">
        <x:v>Forecast at Completion</x:v>
      </x:c>
      <x:c r="L9" s="68" t="str">
        <x:v>Variance</x:v>
      </x:c>
      <x:c r="M9" s="68" t="str">
        <x:v>Variance %</x:v>
      </x:c>
      <x:c r="N9" s="68" t="str">
        <x:v>Risk</x:v>
      </x:c>
      <x:c r="O9" s="68" t="str">
        <x:v>Change ID</x:v>
      </x:c>
      <x:c r="P9" s="68" t="str">
        <x:v>Assumption / Notes</x:v>
      </x:c>
    </x:row>
    <x:row r="10" ht="30" customHeight="1">
      <x:c r="A10" s="69" t="str">
        <x:v>B001</x:v>
      </x:c>
      <x:c r="B10" s="70" t="str">
        <x:v>Strategy &amp; Pre-Production</x:v>
      </x:c>
      <x:c r="C10" s="70" t="str">
        <x:v>Campaign strategy and asset planning</x:v>
      </x:c>
      <x:c r="D10" s="71" t="str"/>
      <x:c r="E10" s="71" t="str">
        <x:v>Not Started</x:v>
      </x:c>
      <x:c r="F10" s="72"/>
      <x:c r="G10" s="72"/>
      <x:c r="H10" s="72"/>
      <x:c r="I10" s="72"/>
      <x:c r="J10" s="72"/>
      <x:c r="K10" s="73" t="n">
        <x:f>IF(E10="Closed",I10,MAX(G10,H10,I10+J10))</x:f>
        <x:v>0</x:v>
      </x:c>
      <x:c r="L10" s="73" t="n">
        <x:f>F10-K10</x:f>
        <x:v>0</x:v>
      </x:c>
      <x:c r="M10" s="74" t="str">
        <x:f>IF(F10=0,"",L10/F10)</x:f>
      </x:c>
      <x:c r="N10" s="70" t="str">
        <x:f>IF(K10&gt;F10,"Over Budget",IF(AND(F10&gt;0,K10&gt;=F10*0.9),"Watch","On Track"))</x:f>
        <x:v>On Track</x:v>
      </x:c>
      <x:c r="O10" s="71" t="str"/>
      <x:c r="P10" s="71" t="str"/>
    </x:row>
    <x:row r="11" ht="30" customHeight="1">
      <x:c r="A11" s="69" t="str">
        <x:v>B002</x:v>
      </x:c>
      <x:c r="B11" s="70" t="str">
        <x:v>Strategy &amp; Pre-Production</x:v>
      </x:c>
      <x:c r="C11" s="70" t="str">
        <x:v>Creative direction and treatment</x:v>
      </x:c>
      <x:c r="D11" s="71" t="str"/>
      <x:c r="E11" s="71" t="str">
        <x:v>Not Started</x:v>
      </x:c>
      <x:c r="F11" s="72"/>
      <x:c r="G11" s="72"/>
      <x:c r="H11" s="72"/>
      <x:c r="I11" s="72"/>
      <x:c r="J11" s="72"/>
      <x:c r="K11" s="73" t="n">
        <x:f>IF(E11="Closed",I11,MAX(G11,H11,I11+J11))</x:f>
        <x:v>0</x:v>
      </x:c>
      <x:c r="L11" s="73" t="n">
        <x:f>F11-K11</x:f>
        <x:v>0</x:v>
      </x:c>
      <x:c r="M11" s="74" t="str">
        <x:f>IF(F11=0,"",L11/F11)</x:f>
      </x:c>
      <x:c r="N11" s="70" t="str">
        <x:f>IF(K11&gt;F11,"Over Budget",IF(AND(F11&gt;0,K11&gt;=F11*0.9),"Watch","On Track"))</x:f>
        <x:v>On Track</x:v>
      </x:c>
      <x:c r="O11" s="71" t="str"/>
      <x:c r="P11" s="71" t="str"/>
    </x:row>
    <x:row r="12" ht="30" customHeight="1">
      <x:c r="A12" s="69" t="str">
        <x:v>B003</x:v>
      </x:c>
      <x:c r="B12" s="70" t="str">
        <x:v>Strategy &amp; Pre-Production</x:v>
      </x:c>
      <x:c r="C12" s="70" t="str">
        <x:v>Producer / production management</x:v>
      </x:c>
      <x:c r="D12" s="71" t="str"/>
      <x:c r="E12" s="71" t="str">
        <x:v>Not Started</x:v>
      </x:c>
      <x:c r="F12" s="72"/>
      <x:c r="G12" s="72"/>
      <x:c r="H12" s="72"/>
      <x:c r="I12" s="72"/>
      <x:c r="J12" s="72"/>
      <x:c r="K12" s="73" t="n">
        <x:f>IF(E12="Closed",I12,MAX(G12,H12,I12+J12))</x:f>
        <x:v>0</x:v>
      </x:c>
      <x:c r="L12" s="73" t="n">
        <x:f>F12-K12</x:f>
        <x:v>0</x:v>
      </x:c>
      <x:c r="M12" s="74" t="str">
        <x:f>IF(F12=0,"",L12/F12)</x:f>
      </x:c>
      <x:c r="N12" s="70" t="str">
        <x:f>IF(K12&gt;F12,"Over Budget",IF(AND(F12&gt;0,K12&gt;=F12*0.9),"Watch","On Track"))</x:f>
        <x:v>On Track</x:v>
      </x:c>
      <x:c r="O12" s="71" t="str"/>
      <x:c r="P12" s="71" t="str"/>
    </x:row>
    <x:row r="13" ht="30" customHeight="1">
      <x:c r="A13" s="69" t="str">
        <x:v>B004</x:v>
      </x:c>
      <x:c r="B13" s="70" t="str">
        <x:v>Strategy &amp; Pre-Production</x:v>
      </x:c>
      <x:c r="C13" s="70" t="str">
        <x:v>Casting and location research</x:v>
      </x:c>
      <x:c r="D13" s="71" t="str"/>
      <x:c r="E13" s="71" t="str">
        <x:v>Not Started</x:v>
      </x:c>
      <x:c r="F13" s="72"/>
      <x:c r="G13" s="72"/>
      <x:c r="H13" s="72"/>
      <x:c r="I13" s="72"/>
      <x:c r="J13" s="72"/>
      <x:c r="K13" s="73" t="n">
        <x:f>IF(E13="Closed",I13,MAX(G13,H13,I13+J13))</x:f>
        <x:v>0</x:v>
      </x:c>
      <x:c r="L13" s="73" t="n">
        <x:f>F13-K13</x:f>
        <x:v>0</x:v>
      </x:c>
      <x:c r="M13" s="74" t="str">
        <x:f>IF(F13=0,"",L13/F13)</x:f>
      </x:c>
      <x:c r="N13" s="70" t="str">
        <x:f>IF(K13&gt;F13,"Over Budget",IF(AND(F13&gt;0,K13&gt;=F13*0.9),"Watch","On Track"))</x:f>
        <x:v>On Track</x:v>
      </x:c>
      <x:c r="O13" s="71" t="str"/>
      <x:c r="P13" s="71" t="str"/>
    </x:row>
    <x:row r="14" ht="30" customHeight="1">
      <x:c r="A14" s="69" t="str">
        <x:v>B005</x:v>
      </x:c>
      <x:c r="B14" s="70" t="str">
        <x:v>Photography &amp; Motion</x:v>
      </x:c>
      <x:c r="C14" s="70" t="str">
        <x:v>Photographer creative fee</x:v>
      </x:c>
      <x:c r="D14" s="71" t="str"/>
      <x:c r="E14" s="71" t="str">
        <x:v>Not Started</x:v>
      </x:c>
      <x:c r="F14" s="72"/>
      <x:c r="G14" s="72"/>
      <x:c r="H14" s="72"/>
      <x:c r="I14" s="72"/>
      <x:c r="J14" s="72"/>
      <x:c r="K14" s="73" t="n">
        <x:f>IF(E14="Closed",I14,MAX(G14,H14,I14+J14))</x:f>
        <x:v>0</x:v>
      </x:c>
      <x:c r="L14" s="73" t="n">
        <x:f>F14-K14</x:f>
        <x:v>0</x:v>
      </x:c>
      <x:c r="M14" s="74" t="str">
        <x:f>IF(F14=0,"",L14/F14)</x:f>
      </x:c>
      <x:c r="N14" s="70" t="str">
        <x:f>IF(K14&gt;F14,"Over Budget",IF(AND(F14&gt;0,K14&gt;=F14*0.9),"Watch","On Track"))</x:f>
        <x:v>On Track</x:v>
      </x:c>
      <x:c r="O14" s="71" t="str"/>
      <x:c r="P14" s="71" t="str"/>
    </x:row>
    <x:row r="15" ht="30" customHeight="1">
      <x:c r="A15" s="69" t="str">
        <x:v>B006</x:v>
      </x:c>
      <x:c r="B15" s="70" t="str">
        <x:v>Photography &amp; Motion</x:v>
      </x:c>
      <x:c r="C15" s="70" t="str">
        <x:v>Motion director / operator</x:v>
      </x:c>
      <x:c r="D15" s="71" t="str"/>
      <x:c r="E15" s="71" t="str">
        <x:v>Not Started</x:v>
      </x:c>
      <x:c r="F15" s="72"/>
      <x:c r="G15" s="72"/>
      <x:c r="H15" s="72"/>
      <x:c r="I15" s="72"/>
      <x:c r="J15" s="72"/>
      <x:c r="K15" s="73" t="n">
        <x:f>IF(E15="Closed",I15,MAX(G15,H15,I15+J15))</x:f>
        <x:v>0</x:v>
      </x:c>
      <x:c r="L15" s="73" t="n">
        <x:f>F15-K15</x:f>
        <x:v>0</x:v>
      </x:c>
      <x:c r="M15" s="74" t="str">
        <x:f>IF(F15=0,"",L15/F15)</x:f>
      </x:c>
      <x:c r="N15" s="70" t="str">
        <x:f>IF(K15&gt;F15,"Over Budget",IF(AND(F15&gt;0,K15&gt;=F15*0.9),"Watch","On Track"))</x:f>
        <x:v>On Track</x:v>
      </x:c>
      <x:c r="O15" s="71" t="str"/>
      <x:c r="P15" s="71" t="str"/>
    </x:row>
    <x:row r="16" ht="30" customHeight="1">
      <x:c r="A16" s="69" t="str">
        <x:v>B007</x:v>
      </x:c>
      <x:c r="B16" s="70" t="str">
        <x:v>Photography &amp; Motion</x:v>
      </x:c>
      <x:c r="C16" s="70" t="str">
        <x:v>Short-form video production</x:v>
      </x:c>
      <x:c r="D16" s="71" t="str"/>
      <x:c r="E16" s="71" t="str">
        <x:v>Not Started</x:v>
      </x:c>
      <x:c r="F16" s="72"/>
      <x:c r="G16" s="72"/>
      <x:c r="H16" s="72"/>
      <x:c r="I16" s="72"/>
      <x:c r="J16" s="72"/>
      <x:c r="K16" s="73" t="n">
        <x:f>IF(E16="Closed",I16,MAX(G16,H16,I16+J16))</x:f>
        <x:v>0</x:v>
      </x:c>
      <x:c r="L16" s="73" t="n">
        <x:f>F16-K16</x:f>
        <x:v>0</x:v>
      </x:c>
      <x:c r="M16" s="74" t="str">
        <x:f>IF(F16=0,"",L16/F16)</x:f>
      </x:c>
      <x:c r="N16" s="70" t="str">
        <x:f>IF(K16&gt;F16,"Over Budget",IF(AND(F16&gt;0,K16&gt;=F16*0.9),"Watch","On Track"))</x:f>
        <x:v>On Track</x:v>
      </x:c>
      <x:c r="O16" s="71" t="str"/>
      <x:c r="P16" s="71" t="str"/>
    </x:row>
    <x:row r="17" ht="30" customHeight="1">
      <x:c r="A17" s="69" t="str">
        <x:v>B008</x:v>
      </x:c>
      <x:c r="B17" s="70" t="str">
        <x:v>Crew &amp; Technical</x:v>
      </x:c>
      <x:c r="C17" s="70" t="str">
        <x:v>Photo assistants</x:v>
      </x:c>
      <x:c r="D17" s="71" t="str"/>
      <x:c r="E17" s="71" t="str">
        <x:v>Not Started</x:v>
      </x:c>
      <x:c r="F17" s="72"/>
      <x:c r="G17" s="72"/>
      <x:c r="H17" s="72"/>
      <x:c r="I17" s="72"/>
      <x:c r="J17" s="72"/>
      <x:c r="K17" s="73" t="n">
        <x:f>IF(E17="Closed",I17,MAX(G17,H17,I17+J17))</x:f>
        <x:v>0</x:v>
      </x:c>
      <x:c r="L17" s="73" t="n">
        <x:f>F17-K17</x:f>
        <x:v>0</x:v>
      </x:c>
      <x:c r="M17" s="74" t="str">
        <x:f>IF(F17=0,"",L17/F17)</x:f>
      </x:c>
      <x:c r="N17" s="70" t="str">
        <x:f>IF(K17&gt;F17,"Over Budget",IF(AND(F17&gt;0,K17&gt;=F17*0.9),"Watch","On Track"))</x:f>
        <x:v>On Track</x:v>
      </x:c>
      <x:c r="O17" s="71" t="str"/>
      <x:c r="P17" s="71" t="str"/>
    </x:row>
    <x:row r="18" ht="30" customHeight="1">
      <x:c r="A18" s="69" t="str">
        <x:v>B009</x:v>
      </x:c>
      <x:c r="B18" s="70" t="str">
        <x:v>Crew &amp; Technical</x:v>
      </x:c>
      <x:c r="C18" s="70" t="str">
        <x:v>Digital technician and capture</x:v>
      </x:c>
      <x:c r="D18" s="71" t="str"/>
      <x:c r="E18" s="71" t="str">
        <x:v>Not Started</x:v>
      </x:c>
      <x:c r="F18" s="72"/>
      <x:c r="G18" s="72"/>
      <x:c r="H18" s="72"/>
      <x:c r="I18" s="72"/>
      <x:c r="J18" s="72"/>
      <x:c r="K18" s="73" t="n">
        <x:f>IF(E18="Closed",I18,MAX(G18,H18,I18+J18))</x:f>
        <x:v>0</x:v>
      </x:c>
      <x:c r="L18" s="73" t="n">
        <x:f>F18-K18</x:f>
        <x:v>0</x:v>
      </x:c>
      <x:c r="M18" s="74" t="str">
        <x:f>IF(F18=0,"",L18/F18)</x:f>
      </x:c>
      <x:c r="N18" s="70" t="str">
        <x:f>IF(K18&gt;F18,"Over Budget",IF(AND(F18&gt;0,K18&gt;=F18*0.9),"Watch","On Track"))</x:f>
        <x:v>On Track</x:v>
      </x:c>
      <x:c r="O18" s="71" t="str"/>
      <x:c r="P18" s="71" t="str"/>
    </x:row>
    <x:row r="19" ht="30" customHeight="1">
      <x:c r="A19" s="69" t="str">
        <x:v>B010</x:v>
      </x:c>
      <x:c r="B19" s="70" t="str">
        <x:v>Crew &amp; Technical</x:v>
      </x:c>
      <x:c r="C19" s="70" t="str">
        <x:v>Lighting / grip crew</x:v>
      </x:c>
      <x:c r="D19" s="71" t="str"/>
      <x:c r="E19" s="71" t="str">
        <x:v>Not Started</x:v>
      </x:c>
      <x:c r="F19" s="72"/>
      <x:c r="G19" s="72"/>
      <x:c r="H19" s="72"/>
      <x:c r="I19" s="72"/>
      <x:c r="J19" s="72"/>
      <x:c r="K19" s="73" t="n">
        <x:f>IF(E19="Closed",I19,MAX(G19,H19,I19+J19))</x:f>
        <x:v>0</x:v>
      </x:c>
      <x:c r="L19" s="73" t="n">
        <x:f>F19-K19</x:f>
        <x:v>0</x:v>
      </x:c>
      <x:c r="M19" s="74" t="str">
        <x:f>IF(F19=0,"",L19/F19)</x:f>
      </x:c>
      <x:c r="N19" s="70" t="str">
        <x:f>IF(K19&gt;F19,"Over Budget",IF(AND(F19&gt;0,K19&gt;=F19*0.9),"Watch","On Track"))</x:f>
        <x:v>On Track</x:v>
      </x:c>
      <x:c r="O19" s="71" t="str"/>
      <x:c r="P19" s="71" t="str"/>
    </x:row>
    <x:row r="20" ht="30" customHeight="1">
      <x:c r="A20" s="69" t="str">
        <x:v>B011</x:v>
      </x:c>
      <x:c r="B20" s="70" t="str">
        <x:v>Talent &amp; Usage</x:v>
      </x:c>
      <x:c r="C20" s="70" t="str">
        <x:v>Model / featured talent fees</x:v>
      </x:c>
      <x:c r="D20" s="71" t="str"/>
      <x:c r="E20" s="71" t="str">
        <x:v>Not Started</x:v>
      </x:c>
      <x:c r="F20" s="72"/>
      <x:c r="G20" s="72"/>
      <x:c r="H20" s="72"/>
      <x:c r="I20" s="72"/>
      <x:c r="J20" s="72"/>
      <x:c r="K20" s="73" t="n">
        <x:f>IF(E20="Closed",I20,MAX(G20,H20,I20+J20))</x:f>
        <x:v>0</x:v>
      </x:c>
      <x:c r="L20" s="73" t="n">
        <x:f>F20-K20</x:f>
        <x:v>0</x:v>
      </x:c>
      <x:c r="M20" s="74" t="str">
        <x:f>IF(F20=0,"",L20/F20)</x:f>
      </x:c>
      <x:c r="N20" s="70" t="str">
        <x:f>IF(K20&gt;F20,"Over Budget",IF(AND(F20&gt;0,K20&gt;=F20*0.9),"Watch","On Track"))</x:f>
        <x:v>On Track</x:v>
      </x:c>
      <x:c r="O20" s="71" t="str"/>
      <x:c r="P20" s="71" t="str"/>
    </x:row>
    <x:row r="21" ht="30" customHeight="1">
      <x:c r="A21" s="69" t="str">
        <x:v>B012</x:v>
      </x:c>
      <x:c r="B21" s="70" t="str">
        <x:v>Talent &amp; Usage</x:v>
      </x:c>
      <x:c r="C21" s="70" t="str">
        <x:v>Talent usage and exclusivity</x:v>
      </x:c>
      <x:c r="D21" s="71" t="str"/>
      <x:c r="E21" s="71" t="str">
        <x:v>Not Started</x:v>
      </x:c>
      <x:c r="F21" s="72"/>
      <x:c r="G21" s="72"/>
      <x:c r="H21" s="72"/>
      <x:c r="I21" s="72"/>
      <x:c r="J21" s="72"/>
      <x:c r="K21" s="73" t="n">
        <x:f>IF(E21="Closed",I21,MAX(G21,H21,I21+J21))</x:f>
        <x:v>0</x:v>
      </x:c>
      <x:c r="L21" s="73" t="n">
        <x:f>F21-K21</x:f>
        <x:v>0</x:v>
      </x:c>
      <x:c r="M21" s="74" t="str">
        <x:f>IF(F21=0,"",L21/F21)</x:f>
      </x:c>
      <x:c r="N21" s="70" t="str">
        <x:f>IF(K21&gt;F21,"Over Budget",IF(AND(F21&gt;0,K21&gt;=F21*0.9),"Watch","On Track"))</x:f>
        <x:v>On Track</x:v>
      </x:c>
      <x:c r="O21" s="71" t="str"/>
      <x:c r="P21" s="71" t="str"/>
    </x:row>
    <x:row r="22" ht="30" customHeight="1">
      <x:c r="A22" s="69" t="str">
        <x:v>B013</x:v>
      </x:c>
      <x:c r="B22" s="70" t="str">
        <x:v>Talent &amp; Usage</x:v>
      </x:c>
      <x:c r="C22" s="70" t="str">
        <x:v>Fittings, travel and overtime</x:v>
      </x:c>
      <x:c r="D22" s="71" t="str"/>
      <x:c r="E22" s="71" t="str">
        <x:v>Not Started</x:v>
      </x:c>
      <x:c r="F22" s="72"/>
      <x:c r="G22" s="72"/>
      <x:c r="H22" s="72"/>
      <x:c r="I22" s="72"/>
      <x:c r="J22" s="72"/>
      <x:c r="K22" s="73" t="n">
        <x:f>IF(E22="Closed",I22,MAX(G22,H22,I22+J22))</x:f>
        <x:v>0</x:v>
      </x:c>
      <x:c r="L22" s="73" t="n">
        <x:f>F22-K22</x:f>
        <x:v>0</x:v>
      </x:c>
      <x:c r="M22" s="74" t="str">
        <x:f>IF(F22=0,"",L22/F22)</x:f>
      </x:c>
      <x:c r="N22" s="70" t="str">
        <x:f>IF(K22&gt;F22,"Over Budget",IF(AND(F22&gt;0,K22&gt;=F22*0.9),"Watch","On Track"))</x:f>
        <x:v>On Track</x:v>
      </x:c>
      <x:c r="O22" s="71" t="str"/>
      <x:c r="P22" s="71" t="str"/>
    </x:row>
    <x:row r="23" ht="30" customHeight="1">
      <x:c r="A23" s="69" t="str">
        <x:v>B014</x:v>
      </x:c>
      <x:c r="B23" s="70" t="str">
        <x:v>Styling &amp; Beauty</x:v>
      </x:c>
      <x:c r="C23" s="70" t="str">
        <x:v>Wardrobe stylist and assistants</x:v>
      </x:c>
      <x:c r="D23" s="71" t="str"/>
      <x:c r="E23" s="71" t="str">
        <x:v>Not Started</x:v>
      </x:c>
      <x:c r="F23" s="72"/>
      <x:c r="G23" s="72"/>
      <x:c r="H23" s="72"/>
      <x:c r="I23" s="72"/>
      <x:c r="J23" s="72"/>
      <x:c r="K23" s="73" t="n">
        <x:f>IF(E23="Closed",I23,MAX(G23,H23,I23+J23))</x:f>
        <x:v>0</x:v>
      </x:c>
      <x:c r="L23" s="73" t="n">
        <x:f>F23-K23</x:f>
        <x:v>0</x:v>
      </x:c>
      <x:c r="M23" s="74" t="str">
        <x:f>IF(F23=0,"",L23/F23)</x:f>
      </x:c>
      <x:c r="N23" s="70" t="str">
        <x:f>IF(K23&gt;F23,"Over Budget",IF(AND(F23&gt;0,K23&gt;=F23*0.9),"Watch","On Track"))</x:f>
        <x:v>On Track</x:v>
      </x:c>
      <x:c r="O23" s="71" t="str"/>
      <x:c r="P23" s="71" t="str"/>
    </x:row>
    <x:row r="24" ht="30" customHeight="1">
      <x:c r="A24" s="69" t="str">
        <x:v>B015</x:v>
      </x:c>
      <x:c r="B24" s="70" t="str">
        <x:v>Styling &amp; Beauty</x:v>
      </x:c>
      <x:c r="C24" s="70" t="str">
        <x:v>Hair, makeup, grooming and nails</x:v>
      </x:c>
      <x:c r="D24" s="71" t="str"/>
      <x:c r="E24" s="71" t="str">
        <x:v>Not Started</x:v>
      </x:c>
      <x:c r="F24" s="72"/>
      <x:c r="G24" s="72"/>
      <x:c r="H24" s="72"/>
      <x:c r="I24" s="72"/>
      <x:c r="J24" s="72"/>
      <x:c r="K24" s="73" t="n">
        <x:f>IF(E24="Closed",I24,MAX(G24,H24,I24+J24))</x:f>
        <x:v>0</x:v>
      </x:c>
      <x:c r="L24" s="73" t="n">
        <x:f>F24-K24</x:f>
        <x:v>0</x:v>
      </x:c>
      <x:c r="M24" s="74" t="str">
        <x:f>IF(F24=0,"",L24/F24)</x:f>
      </x:c>
      <x:c r="N24" s="70" t="str">
        <x:f>IF(K24&gt;F24,"Over Budget",IF(AND(F24&gt;0,K24&gt;=F24*0.9),"Watch","On Track"))</x:f>
        <x:v>On Track</x:v>
      </x:c>
      <x:c r="O24" s="71" t="str"/>
      <x:c r="P24" s="71" t="str"/>
    </x:row>
    <x:row r="25" ht="30" customHeight="1">
      <x:c r="A25" s="69" t="str">
        <x:v>B016</x:v>
      </x:c>
      <x:c r="B25" s="70" t="str">
        <x:v>Styling &amp; Beauty</x:v>
      </x:c>
      <x:c r="C25" s="70" t="str">
        <x:v>Pulls, purchases, tailoring and returns</x:v>
      </x:c>
      <x:c r="D25" s="71" t="str"/>
      <x:c r="E25" s="71" t="str">
        <x:v>Not Started</x:v>
      </x:c>
      <x:c r="F25" s="72"/>
      <x:c r="G25" s="72"/>
      <x:c r="H25" s="72"/>
      <x:c r="I25" s="72"/>
      <x:c r="J25" s="72"/>
      <x:c r="K25" s="73" t="n">
        <x:f>IF(E25="Closed",I25,MAX(G25,H25,I25+J25))</x:f>
        <x:v>0</x:v>
      </x:c>
      <x:c r="L25" s="73" t="n">
        <x:f>F25-K25</x:f>
        <x:v>0</x:v>
      </x:c>
      <x:c r="M25" s="74" t="str">
        <x:f>IF(F25=0,"",L25/F25)</x:f>
      </x:c>
      <x:c r="N25" s="70" t="str">
        <x:f>IF(K25&gt;F25,"Over Budget",IF(AND(F25&gt;0,K25&gt;=F25*0.9),"Watch","On Track"))</x:f>
        <x:v>On Track</x:v>
      </x:c>
      <x:c r="O25" s="71" t="str"/>
      <x:c r="P25" s="71" t="str"/>
    </x:row>
    <x:row r="26" ht="30" customHeight="1">
      <x:c r="A26" s="69" t="str">
        <x:v>B017</x:v>
      </x:c>
      <x:c r="B26" s="70" t="str">
        <x:v>Location &amp; Studio</x:v>
      </x:c>
      <x:c r="C26" s="70" t="str">
        <x:v>Studio or location hire</x:v>
      </x:c>
      <x:c r="D26" s="71" t="str"/>
      <x:c r="E26" s="71" t="str">
        <x:v>Not Started</x:v>
      </x:c>
      <x:c r="F26" s="72"/>
      <x:c r="G26" s="72"/>
      <x:c r="H26" s="72"/>
      <x:c r="I26" s="72"/>
      <x:c r="J26" s="72"/>
      <x:c r="K26" s="73" t="n">
        <x:f>IF(E26="Closed",I26,MAX(G26,H26,I26+J26))</x:f>
        <x:v>0</x:v>
      </x:c>
      <x:c r="L26" s="73" t="n">
        <x:f>F26-K26</x:f>
        <x:v>0</x:v>
      </x:c>
      <x:c r="M26" s="74" t="str">
        <x:f>IF(F26=0,"",L26/F26)</x:f>
      </x:c>
      <x:c r="N26" s="70" t="str">
        <x:f>IF(K26&gt;F26,"Over Budget",IF(AND(F26&gt;0,K26&gt;=F26*0.9),"Watch","On Track"))</x:f>
        <x:v>On Track</x:v>
      </x:c>
      <x:c r="O26" s="71" t="str"/>
      <x:c r="P26" s="71" t="str"/>
    </x:row>
    <x:row r="27" ht="30" customHeight="1">
      <x:c r="A27" s="69" t="str">
        <x:v>B018</x:v>
      </x:c>
      <x:c r="B27" s="70" t="str">
        <x:v>Location &amp; Studio</x:v>
      </x:c>
      <x:c r="C27" s="70" t="str">
        <x:v>Permits, security, cleaning and restoration</x:v>
      </x:c>
      <x:c r="D27" s="71" t="str"/>
      <x:c r="E27" s="71" t="str">
        <x:v>Not Started</x:v>
      </x:c>
      <x:c r="F27" s="72"/>
      <x:c r="G27" s="72"/>
      <x:c r="H27" s="72"/>
      <x:c r="I27" s="72"/>
      <x:c r="J27" s="72"/>
      <x:c r="K27" s="73" t="n">
        <x:f>IF(E27="Closed",I27,MAX(G27,H27,I27+J27))</x:f>
        <x:v>0</x:v>
      </x:c>
      <x:c r="L27" s="73" t="n">
        <x:f>F27-K27</x:f>
        <x:v>0</x:v>
      </x:c>
      <x:c r="M27" s="74" t="str">
        <x:f>IF(F27=0,"",L27/F27)</x:f>
      </x:c>
      <x:c r="N27" s="70" t="str">
        <x:f>IF(K27&gt;F27,"Over Budget",IF(AND(F27&gt;0,K27&gt;=F27*0.9),"Watch","On Track"))</x:f>
        <x:v>On Track</x:v>
      </x:c>
      <x:c r="O27" s="71" t="str"/>
      <x:c r="P27" s="71" t="str"/>
    </x:row>
    <x:row r="28" ht="30" customHeight="1">
      <x:c r="A28" s="69" t="str">
        <x:v>B019</x:v>
      </x:c>
      <x:c r="B28" s="70" t="str">
        <x:v>Location &amp; Studio</x:v>
      </x:c>
      <x:c r="C28" s="70" t="str">
        <x:v>Weather hold / cover option</x:v>
      </x:c>
      <x:c r="D28" s="71" t="str"/>
      <x:c r="E28" s="71" t="str">
        <x:v>Not Started</x:v>
      </x:c>
      <x:c r="F28" s="72"/>
      <x:c r="G28" s="72"/>
      <x:c r="H28" s="72"/>
      <x:c r="I28" s="72"/>
      <x:c r="J28" s="72"/>
      <x:c r="K28" s="73" t="n">
        <x:f>IF(E28="Closed",I28,MAX(G28,H28,I28+J28))</x:f>
        <x:v>0</x:v>
      </x:c>
      <x:c r="L28" s="73" t="n">
        <x:f>F28-K28</x:f>
        <x:v>0</x:v>
      </x:c>
      <x:c r="M28" s="74" t="str">
        <x:f>IF(F28=0,"",L28/F28)</x:f>
      </x:c>
      <x:c r="N28" s="70" t="str">
        <x:f>IF(K28&gt;F28,"Over Budget",IF(AND(F28&gt;0,K28&gt;=F28*0.9),"Watch","On Track"))</x:f>
        <x:v>On Track</x:v>
      </x:c>
      <x:c r="O28" s="71" t="str"/>
      <x:c r="P28" s="71" t="str"/>
    </x:row>
    <x:row r="29" ht="30" customHeight="1">
      <x:c r="A29" s="69" t="str">
        <x:v>B020</x:v>
      </x:c>
      <x:c r="B29" s="70" t="str">
        <x:v>Equipment &amp; Logistics</x:v>
      </x:c>
      <x:c r="C29" s="70" t="str">
        <x:v>Camera, lighting and grip equipment</x:v>
      </x:c>
      <x:c r="D29" s="71" t="str"/>
      <x:c r="E29" s="71" t="str">
        <x:v>Not Started</x:v>
      </x:c>
      <x:c r="F29" s="72"/>
      <x:c r="G29" s="72"/>
      <x:c r="H29" s="72"/>
      <x:c r="I29" s="72"/>
      <x:c r="J29" s="72"/>
      <x:c r="K29" s="73" t="n">
        <x:f>IF(E29="Closed",I29,MAX(G29,H29,I29+J29))</x:f>
        <x:v>0</x:v>
      </x:c>
      <x:c r="L29" s="73" t="n">
        <x:f>F29-K29</x:f>
        <x:v>0</x:v>
      </x:c>
      <x:c r="M29" s="74" t="str">
        <x:f>IF(F29=0,"",L29/F29)</x:f>
      </x:c>
      <x:c r="N29" s="70" t="str">
        <x:f>IF(K29&gt;F29,"Over Budget",IF(AND(F29&gt;0,K29&gt;=F29*0.9),"Watch","On Track"))</x:f>
        <x:v>On Track</x:v>
      </x:c>
      <x:c r="O29" s="71" t="str"/>
      <x:c r="P29" s="71" t="str"/>
    </x:row>
    <x:row r="30" ht="30" customHeight="1">
      <x:c r="A30" s="69" t="str">
        <x:v>B021</x:v>
      </x:c>
      <x:c r="B30" s="70" t="str">
        <x:v>Equipment &amp; Logistics</x:v>
      </x:c>
      <x:c r="C30" s="70" t="str">
        <x:v>Transport, parking and freight</x:v>
      </x:c>
      <x:c r="D30" s="71" t="str"/>
      <x:c r="E30" s="71" t="str">
        <x:v>Not Started</x:v>
      </x:c>
      <x:c r="F30" s="72"/>
      <x:c r="G30" s="72"/>
      <x:c r="H30" s="72"/>
      <x:c r="I30" s="72"/>
      <x:c r="J30" s="72"/>
      <x:c r="K30" s="73" t="n">
        <x:f>IF(E30="Closed",I30,MAX(G30,H30,I30+J30))</x:f>
        <x:v>0</x:v>
      </x:c>
      <x:c r="L30" s="73" t="n">
        <x:f>F30-K30</x:f>
        <x:v>0</x:v>
      </x:c>
      <x:c r="M30" s="74" t="str">
        <x:f>IF(F30=0,"",L30/F30)</x:f>
      </x:c>
      <x:c r="N30" s="70" t="str">
        <x:f>IF(K30&gt;F30,"Over Budget",IF(AND(F30&gt;0,K30&gt;=F30*0.9),"Watch","On Track"))</x:f>
        <x:v>On Track</x:v>
      </x:c>
      <x:c r="O30" s="71" t="str"/>
      <x:c r="P30" s="71" t="str"/>
    </x:row>
    <x:row r="31" ht="30" customHeight="1">
      <x:c r="A31" s="69" t="str">
        <x:v>B022</x:v>
      </x:c>
      <x:c r="B31" s="70" t="str">
        <x:v>Equipment &amp; Logistics</x:v>
      </x:c>
      <x:c r="C31" s="70" t="str">
        <x:v>Travel, accommodation and per diems</x:v>
      </x:c>
      <x:c r="D31" s="71" t="str"/>
      <x:c r="E31" s="71" t="str">
        <x:v>Not Started</x:v>
      </x:c>
      <x:c r="F31" s="72"/>
      <x:c r="G31" s="72"/>
      <x:c r="H31" s="72"/>
      <x:c r="I31" s="72"/>
      <x:c r="J31" s="72"/>
      <x:c r="K31" s="73" t="n">
        <x:f>IF(E31="Closed",I31,MAX(G31,H31,I31+J31))</x:f>
        <x:v>0</x:v>
      </x:c>
      <x:c r="L31" s="73" t="n">
        <x:f>F31-K31</x:f>
        <x:v>0</x:v>
      </x:c>
      <x:c r="M31" s="74" t="str">
        <x:f>IF(F31=0,"",L31/F31)</x:f>
      </x:c>
      <x:c r="N31" s="70" t="str">
        <x:f>IF(K31&gt;F31,"Over Budget",IF(AND(F31&gt;0,K31&gt;=F31*0.9),"Watch","On Track"))</x:f>
        <x:v>On Track</x:v>
      </x:c>
      <x:c r="O31" s="71" t="str"/>
      <x:c r="P31" s="71" t="str"/>
    </x:row>
    <x:row r="32" ht="30" customHeight="1">
      <x:c r="A32" s="69" t="str">
        <x:v>B023</x:v>
      </x:c>
      <x:c r="B32" s="70" t="str">
        <x:v>Equipment &amp; Logistics</x:v>
      </x:c>
      <x:c r="C32" s="70" t="str">
        <x:v>Catering and crew welfare</x:v>
      </x:c>
      <x:c r="D32" s="71" t="str"/>
      <x:c r="E32" s="71" t="str">
        <x:v>Not Started</x:v>
      </x:c>
      <x:c r="F32" s="72"/>
      <x:c r="G32" s="72"/>
      <x:c r="H32" s="72"/>
      <x:c r="I32" s="72"/>
      <x:c r="J32" s="72"/>
      <x:c r="K32" s="73" t="n">
        <x:f>IF(E32="Closed",I32,MAX(G32,H32,I32+J32))</x:f>
        <x:v>0</x:v>
      </x:c>
      <x:c r="L32" s="73" t="n">
        <x:f>F32-K32</x:f>
        <x:v>0</x:v>
      </x:c>
      <x:c r="M32" s="74" t="str">
        <x:f>IF(F32=0,"",L32/F32)</x:f>
      </x:c>
      <x:c r="N32" s="70" t="str">
        <x:f>IF(K32&gt;F32,"Over Budget",IF(AND(F32&gt;0,K32&gt;=F32*0.9),"Watch","On Track"))</x:f>
        <x:v>On Track</x:v>
      </x:c>
      <x:c r="O32" s="71" t="str"/>
      <x:c r="P32" s="71" t="str"/>
    </x:row>
    <x:row r="33" ht="30" customHeight="1">
      <x:c r="A33" s="69" t="str">
        <x:v>B024</x:v>
      </x:c>
      <x:c r="B33" s="70" t="str">
        <x:v>Post-Production</x:v>
      </x:c>
      <x:c r="C33" s="70" t="str">
        <x:v>Image editing and retouching</x:v>
      </x:c>
      <x:c r="D33" s="71" t="str"/>
      <x:c r="E33" s="71" t="str">
        <x:v>Not Started</x:v>
      </x:c>
      <x:c r="F33" s="72"/>
      <x:c r="G33" s="72"/>
      <x:c r="H33" s="72"/>
      <x:c r="I33" s="72"/>
      <x:c r="J33" s="72"/>
      <x:c r="K33" s="73" t="n">
        <x:f>IF(E33="Closed",I33,MAX(G33,H33,I33+J33))</x:f>
        <x:v>0</x:v>
      </x:c>
      <x:c r="L33" s="73" t="n">
        <x:f>F33-K33</x:f>
        <x:v>0</x:v>
      </x:c>
      <x:c r="M33" s="74" t="str">
        <x:f>IF(F33=0,"",L33/F33)</x:f>
      </x:c>
      <x:c r="N33" s="70" t="str">
        <x:f>IF(K33&gt;F33,"Over Budget",IF(AND(F33&gt;0,K33&gt;=F33*0.9),"Watch","On Track"))</x:f>
        <x:v>On Track</x:v>
      </x:c>
      <x:c r="O33" s="71" t="str"/>
      <x:c r="P33" s="71" t="str"/>
    </x:row>
    <x:row r="34" ht="30" customHeight="1">
      <x:c r="A34" s="69" t="str">
        <x:v>B025</x:v>
      </x:c>
      <x:c r="B34" s="70" t="str">
        <x:v>Post-Production</x:v>
      </x:c>
      <x:c r="C34" s="70" t="str">
        <x:v>Video edit, sound and motion graphics</x:v>
      </x:c>
      <x:c r="D34" s="71" t="str"/>
      <x:c r="E34" s="71" t="str">
        <x:v>Not Started</x:v>
      </x:c>
      <x:c r="F34" s="72"/>
      <x:c r="G34" s="72"/>
      <x:c r="H34" s="72"/>
      <x:c r="I34" s="72"/>
      <x:c r="J34" s="72"/>
      <x:c r="K34" s="73" t="n">
        <x:f>IF(E34="Closed",I34,MAX(G34,H34,I34+J34))</x:f>
        <x:v>0</x:v>
      </x:c>
      <x:c r="L34" s="73" t="n">
        <x:f>F34-K34</x:f>
        <x:v>0</x:v>
      </x:c>
      <x:c r="M34" s="74" t="str">
        <x:f>IF(F34=0,"",L34/F34)</x:f>
      </x:c>
      <x:c r="N34" s="70" t="str">
        <x:f>IF(K34&gt;F34,"Over Budget",IF(AND(F34&gt;0,K34&gt;=F34*0.9),"Watch","On Track"))</x:f>
        <x:v>On Track</x:v>
      </x:c>
      <x:c r="O34" s="71" t="str"/>
      <x:c r="P34" s="71" t="str"/>
    </x:row>
    <x:row r="35" ht="30" customHeight="1">
      <x:c r="A35" s="69" t="str">
        <x:v>B026</x:v>
      </x:c>
      <x:c r="B35" s="70" t="str">
        <x:v>Post-Production</x:v>
      </x:c>
      <x:c r="C35" s="70" t="str">
        <x:v>Crops, exports, metadata and delivery</x:v>
      </x:c>
      <x:c r="D35" s="71" t="str"/>
      <x:c r="E35" s="71" t="str">
        <x:v>Not Started</x:v>
      </x:c>
      <x:c r="F35" s="72"/>
      <x:c r="G35" s="72"/>
      <x:c r="H35" s="72"/>
      <x:c r="I35" s="72"/>
      <x:c r="J35" s="72"/>
      <x:c r="K35" s="73" t="n">
        <x:f>IF(E35="Closed",I35,MAX(G35,H35,I35+J35))</x:f>
        <x:v>0</x:v>
      </x:c>
      <x:c r="L35" s="73" t="n">
        <x:f>F35-K35</x:f>
        <x:v>0</x:v>
      </x:c>
      <x:c r="M35" s="74" t="str">
        <x:f>IF(F35=0,"",L35/F35)</x:f>
      </x:c>
      <x:c r="N35" s="70" t="str">
        <x:f>IF(K35&gt;F35,"Over Budget",IF(AND(F35&gt;0,K35&gt;=F35*0.9),"Watch","On Track"))</x:f>
        <x:v>On Track</x:v>
      </x:c>
      <x:c r="O35" s="71" t="str"/>
      <x:c r="P35" s="71" t="str"/>
    </x:row>
    <x:row r="36" ht="30" customHeight="1">
      <x:c r="A36" s="69" t="str">
        <x:v>B027</x:v>
      </x:c>
      <x:c r="B36" s="70" t="str">
        <x:v>Rights, Legal &amp; Insurance</x:v>
      </x:c>
      <x:c r="C36" s="70" t="str">
        <x:v>Photography licensing</x:v>
      </x:c>
      <x:c r="D36" s="71" t="str"/>
      <x:c r="E36" s="71" t="str">
        <x:v>Not Started</x:v>
      </x:c>
      <x:c r="F36" s="72"/>
      <x:c r="G36" s="72"/>
      <x:c r="H36" s="72"/>
      <x:c r="I36" s="72"/>
      <x:c r="J36" s="72"/>
      <x:c r="K36" s="73" t="n">
        <x:f>IF(E36="Closed",I36,MAX(G36,H36,I36+J36))</x:f>
        <x:v>0</x:v>
      </x:c>
      <x:c r="L36" s="73" t="n">
        <x:f>F36-K36</x:f>
        <x:v>0</x:v>
      </x:c>
      <x:c r="M36" s="74" t="str">
        <x:f>IF(F36=0,"",L36/F36)</x:f>
      </x:c>
      <x:c r="N36" s="70" t="str">
        <x:f>IF(K36&gt;F36,"Over Budget",IF(AND(F36&gt;0,K36&gt;=F36*0.9),"Watch","On Track"))</x:f>
        <x:v>On Track</x:v>
      </x:c>
      <x:c r="O36" s="71" t="str"/>
      <x:c r="P36" s="71" t="str"/>
    </x:row>
    <x:row r="37" ht="30" customHeight="1">
      <x:c r="A37" s="69" t="str">
        <x:v>B028</x:v>
      </x:c>
      <x:c r="B37" s="70" t="str">
        <x:v>Rights, Legal &amp; Insurance</x:v>
      </x:c>
      <x:c r="C37" s="70" t="str">
        <x:v>Music, artwork and third-party rights</x:v>
      </x:c>
      <x:c r="D37" s="71" t="str"/>
      <x:c r="E37" s="71" t="str">
        <x:v>Not Started</x:v>
      </x:c>
      <x:c r="F37" s="72"/>
      <x:c r="G37" s="72"/>
      <x:c r="H37" s="72"/>
      <x:c r="I37" s="72"/>
      <x:c r="J37" s="72"/>
      <x:c r="K37" s="73" t="n">
        <x:f>IF(E37="Closed",I37,MAX(G37,H37,I37+J37))</x:f>
        <x:v>0</x:v>
      </x:c>
      <x:c r="L37" s="73" t="n">
        <x:f>F37-K37</x:f>
        <x:v>0</x:v>
      </x:c>
      <x:c r="M37" s="74" t="str">
        <x:f>IF(F37=0,"",L37/F37)</x:f>
      </x:c>
      <x:c r="N37" s="70" t="str">
        <x:f>IF(K37&gt;F37,"Over Budget",IF(AND(F37&gt;0,K37&gt;=F37*0.9),"Watch","On Track"))</x:f>
        <x:v>On Track</x:v>
      </x:c>
      <x:c r="O37" s="71" t="str"/>
      <x:c r="P37" s="71" t="str"/>
    </x:row>
    <x:row r="38" ht="30" customHeight="1">
      <x:c r="A38" s="69" t="str">
        <x:v>B029</x:v>
      </x:c>
      <x:c r="B38" s="70" t="str">
        <x:v>Rights, Legal &amp; Insurance</x:v>
      </x:c>
      <x:c r="C38" s="70" t="str">
        <x:v>Insurance and legal review</x:v>
      </x:c>
      <x:c r="D38" s="71" t="str"/>
      <x:c r="E38" s="71" t="str">
        <x:v>Not Started</x:v>
      </x:c>
      <x:c r="F38" s="72"/>
      <x:c r="G38" s="72"/>
      <x:c r="H38" s="72"/>
      <x:c r="I38" s="72"/>
      <x:c r="J38" s="72"/>
      <x:c r="K38" s="73" t="n">
        <x:f>IF(E38="Closed",I38,MAX(G38,H38,I38+J38))</x:f>
        <x:v>0</x:v>
      </x:c>
      <x:c r="L38" s="73" t="n">
        <x:f>F38-K38</x:f>
        <x:v>0</x:v>
      </x:c>
      <x:c r="M38" s="74" t="str">
        <x:f>IF(F38=0,"",L38/F38)</x:f>
      </x:c>
      <x:c r="N38" s="70" t="str">
        <x:f>IF(K38&gt;F38,"Over Budget",IF(AND(F38&gt;0,K38&gt;=F38*0.9),"Watch","On Track"))</x:f>
        <x:v>On Track</x:v>
      </x:c>
      <x:c r="O38" s="71" t="str"/>
      <x:c r="P38" s="71" t="str"/>
    </x:row>
    <x:row r="39" ht="30" customHeight="1">
      <x:c r="A39" s="69" t="str">
        <x:v>B030</x:v>
      </x:c>
      <x:c r="B39" s="70" t="str">
        <x:v>Contingency</x:v>
      </x:c>
      <x:c r="C39" s="70" t="str">
        <x:v>Controlled central contingency</x:v>
      </x:c>
      <x:c r="D39" s="71" t="str"/>
      <x:c r="E39" s="71" t="str">
        <x:v>Not Started</x:v>
      </x:c>
      <x:c r="F39" s="72"/>
      <x:c r="G39" s="72"/>
      <x:c r="H39" s="72"/>
      <x:c r="I39" s="72"/>
      <x:c r="J39" s="72"/>
      <x:c r="K39" s="73" t="n">
        <x:f>IF(E39="Closed",I39,MAX(G39,H39,I39+J39))</x:f>
        <x:v>0</x:v>
      </x:c>
      <x:c r="L39" s="73" t="n">
        <x:f>F39-K39</x:f>
        <x:v>0</x:v>
      </x:c>
      <x:c r="M39" s="74" t="str">
        <x:f>IF(F39=0,"",L39/F39)</x:f>
      </x:c>
      <x:c r="N39" s="70" t="str">
        <x:f>IF(K39&gt;F39,"Over Budget",IF(AND(F39&gt;0,K39&gt;=F39*0.9),"Watch","On Track"))</x:f>
        <x:v>On Track</x:v>
      </x:c>
      <x:c r="O39" s="71" t="str"/>
      <x:c r="P39" s="71" t="str"/>
    </x:row>
    <x:row r="40" ht="30" customHeight="1">
      <x:c r="A40" s="69" t="str">
        <x:v>B031</x:v>
      </x:c>
      <x:c r="B40" s="70" t="str"/>
      <x:c r="C40" s="70" t="str"/>
      <x:c r="D40" s="71" t="str"/>
      <x:c r="E40" s="71" t="str">
        <x:v>Not Started</x:v>
      </x:c>
      <x:c r="F40" s="72"/>
      <x:c r="G40" s="72"/>
      <x:c r="H40" s="72"/>
      <x:c r="I40" s="72"/>
      <x:c r="J40" s="72"/>
      <x:c r="K40" s="73" t="n">
        <x:f>IF(E40="Closed",I40,MAX(G40,H40,I40+J40))</x:f>
        <x:v>0</x:v>
      </x:c>
      <x:c r="L40" s="73" t="n">
        <x:f>F40-K40</x:f>
        <x:v>0</x:v>
      </x:c>
      <x:c r="M40" s="74" t="str">
        <x:f>IF(F40=0,"",L40/F40)</x:f>
      </x:c>
      <x:c r="N40" s="70" t="str">
        <x:f>IF(K40&gt;F40,"Over Budget",IF(AND(F40&gt;0,K40&gt;=F40*0.9),"Watch","On Track"))</x:f>
        <x:v>On Track</x:v>
      </x:c>
      <x:c r="O40" s="71" t="str"/>
      <x:c r="P40" s="71" t="str"/>
    </x:row>
    <x:row r="41" ht="30" customHeight="1">
      <x:c r="A41" s="69" t="str">
        <x:v>B032</x:v>
      </x:c>
      <x:c r="B41" s="70" t="str"/>
      <x:c r="C41" s="70" t="str"/>
      <x:c r="D41" s="71" t="str"/>
      <x:c r="E41" s="71" t="str">
        <x:v>Not Started</x:v>
      </x:c>
      <x:c r="F41" s="72"/>
      <x:c r="G41" s="72"/>
      <x:c r="H41" s="72"/>
      <x:c r="I41" s="72"/>
      <x:c r="J41" s="72"/>
      <x:c r="K41" s="73" t="n">
        <x:f>IF(E41="Closed",I41,MAX(G41,H41,I41+J41))</x:f>
        <x:v>0</x:v>
      </x:c>
      <x:c r="L41" s="73" t="n">
        <x:f>F41-K41</x:f>
        <x:v>0</x:v>
      </x:c>
      <x:c r="M41" s="74" t="str">
        <x:f>IF(F41=0,"",L41/F41)</x:f>
      </x:c>
      <x:c r="N41" s="70" t="str">
        <x:f>IF(K41&gt;F41,"Over Budget",IF(AND(F41&gt;0,K41&gt;=F41*0.9),"Watch","On Track"))</x:f>
        <x:v>On Track</x:v>
      </x:c>
      <x:c r="O41" s="71" t="str"/>
      <x:c r="P41" s="71" t="str"/>
    </x:row>
    <x:row r="42" ht="30" customHeight="1">
      <x:c r="A42" s="69" t="str">
        <x:v>B033</x:v>
      </x:c>
      <x:c r="B42" s="70" t="str"/>
      <x:c r="C42" s="70" t="str"/>
      <x:c r="D42" s="71" t="str"/>
      <x:c r="E42" s="71" t="str">
        <x:v>Not Started</x:v>
      </x:c>
      <x:c r="F42" s="72"/>
      <x:c r="G42" s="72"/>
      <x:c r="H42" s="72"/>
      <x:c r="I42" s="72"/>
      <x:c r="J42" s="72"/>
      <x:c r="K42" s="73" t="n">
        <x:f>IF(E42="Closed",I42,MAX(G42,H42,I42+J42))</x:f>
        <x:v>0</x:v>
      </x:c>
      <x:c r="L42" s="73" t="n">
        <x:f>F42-K42</x:f>
        <x:v>0</x:v>
      </x:c>
      <x:c r="M42" s="74" t="str">
        <x:f>IF(F42=0,"",L42/F42)</x:f>
      </x:c>
      <x:c r="N42" s="70" t="str">
        <x:f>IF(K42&gt;F42,"Over Budget",IF(AND(F42&gt;0,K42&gt;=F42*0.9),"Watch","On Track"))</x:f>
        <x:v>On Track</x:v>
      </x:c>
      <x:c r="O42" s="71" t="str"/>
      <x:c r="P42" s="71" t="str"/>
    </x:row>
    <x:row r="43" ht="30" customHeight="1">
      <x:c r="A43" s="69" t="str">
        <x:v>B034</x:v>
      </x:c>
      <x:c r="B43" s="70" t="str"/>
      <x:c r="C43" s="70" t="str"/>
      <x:c r="D43" s="71" t="str"/>
      <x:c r="E43" s="71" t="str">
        <x:v>Not Started</x:v>
      </x:c>
      <x:c r="F43" s="72"/>
      <x:c r="G43" s="72"/>
      <x:c r="H43" s="72"/>
      <x:c r="I43" s="72"/>
      <x:c r="J43" s="72"/>
      <x:c r="K43" s="73" t="n">
        <x:f>IF(E43="Closed",I43,MAX(G43,H43,I43+J43))</x:f>
        <x:v>0</x:v>
      </x:c>
      <x:c r="L43" s="73" t="n">
        <x:f>F43-K43</x:f>
        <x:v>0</x:v>
      </x:c>
      <x:c r="M43" s="74" t="str">
        <x:f>IF(F43=0,"",L43/F43)</x:f>
      </x:c>
      <x:c r="N43" s="70" t="str">
        <x:f>IF(K43&gt;F43,"Over Budget",IF(AND(F43&gt;0,K43&gt;=F43*0.9),"Watch","On Track"))</x:f>
        <x:v>On Track</x:v>
      </x:c>
      <x:c r="O43" s="71" t="str"/>
      <x:c r="P43" s="71" t="str"/>
    </x:row>
    <x:row r="44" ht="30" customHeight="1">
      <x:c r="A44" s="69" t="str">
        <x:v>B035</x:v>
      </x:c>
      <x:c r="B44" s="70" t="str"/>
      <x:c r="C44" s="70" t="str"/>
      <x:c r="D44" s="71" t="str"/>
      <x:c r="E44" s="71" t="str">
        <x:v>Not Started</x:v>
      </x:c>
      <x:c r="F44" s="72"/>
      <x:c r="G44" s="72"/>
      <x:c r="H44" s="72"/>
      <x:c r="I44" s="72"/>
      <x:c r="J44" s="72"/>
      <x:c r="K44" s="73" t="n">
        <x:f>IF(E44="Closed",I44,MAX(G44,H44,I44+J44))</x:f>
        <x:v>0</x:v>
      </x:c>
      <x:c r="L44" s="73" t="n">
        <x:f>F44-K44</x:f>
        <x:v>0</x:v>
      </x:c>
      <x:c r="M44" s="74" t="str">
        <x:f>IF(F44=0,"",L44/F44)</x:f>
      </x:c>
      <x:c r="N44" s="70" t="str">
        <x:f>IF(K44&gt;F44,"Over Budget",IF(AND(F44&gt;0,K44&gt;=F44*0.9),"Watch","On Track"))</x:f>
        <x:v>On Track</x:v>
      </x:c>
      <x:c r="O44" s="71" t="str"/>
      <x:c r="P44" s="71" t="str"/>
    </x:row>
    <x:row r="45" ht="30" customHeight="1">
      <x:c r="A45" s="69" t="str">
        <x:v>B036</x:v>
      </x:c>
      <x:c r="B45" s="70" t="str"/>
      <x:c r="C45" s="70" t="str"/>
      <x:c r="D45" s="71" t="str"/>
      <x:c r="E45" s="71" t="str">
        <x:v>Not Started</x:v>
      </x:c>
      <x:c r="F45" s="72"/>
      <x:c r="G45" s="72"/>
      <x:c r="H45" s="72"/>
      <x:c r="I45" s="72"/>
      <x:c r="J45" s="72"/>
      <x:c r="K45" s="73" t="n">
        <x:f>IF(E45="Closed",I45,MAX(G45,H45,I45+J45))</x:f>
        <x:v>0</x:v>
      </x:c>
      <x:c r="L45" s="73" t="n">
        <x:f>F45-K45</x:f>
        <x:v>0</x:v>
      </x:c>
      <x:c r="M45" s="74" t="str">
        <x:f>IF(F45=0,"",L45/F45)</x:f>
      </x:c>
      <x:c r="N45" s="70" t="str">
        <x:f>IF(K45&gt;F45,"Over Budget",IF(AND(F45&gt;0,K45&gt;=F45*0.9),"Watch","On Track"))</x:f>
        <x:v>On Track</x:v>
      </x:c>
      <x:c r="O45" s="71" t="str"/>
      <x:c r="P45" s="71" t="str"/>
    </x:row>
    <x:row r="46" ht="30" customHeight="1">
      <x:c r="A46" s="69" t="str">
        <x:v>B037</x:v>
      </x:c>
      <x:c r="B46" s="70" t="str"/>
      <x:c r="C46" s="70" t="str"/>
      <x:c r="D46" s="71" t="str"/>
      <x:c r="E46" s="71" t="str">
        <x:v>Not Started</x:v>
      </x:c>
      <x:c r="F46" s="72"/>
      <x:c r="G46" s="72"/>
      <x:c r="H46" s="72"/>
      <x:c r="I46" s="72"/>
      <x:c r="J46" s="72"/>
      <x:c r="K46" s="73" t="n">
        <x:f>IF(E46="Closed",I46,MAX(G46,H46,I46+J46))</x:f>
        <x:v>0</x:v>
      </x:c>
      <x:c r="L46" s="73" t="n">
        <x:f>F46-K46</x:f>
        <x:v>0</x:v>
      </x:c>
      <x:c r="M46" s="74" t="str">
        <x:f>IF(F46=0,"",L46/F46)</x:f>
      </x:c>
      <x:c r="N46" s="70" t="str">
        <x:f>IF(K46&gt;F46,"Over Budget",IF(AND(F46&gt;0,K46&gt;=F46*0.9),"Watch","On Track"))</x:f>
        <x:v>On Track</x:v>
      </x:c>
      <x:c r="O46" s="71" t="str"/>
      <x:c r="P46" s="71" t="str"/>
    </x:row>
    <x:row r="47" ht="30" customHeight="1">
      <x:c r="A47" s="69" t="str">
        <x:v>B038</x:v>
      </x:c>
      <x:c r="B47" s="70" t="str"/>
      <x:c r="C47" s="70" t="str"/>
      <x:c r="D47" s="71" t="str"/>
      <x:c r="E47" s="71" t="str">
        <x:v>Not Started</x:v>
      </x:c>
      <x:c r="F47" s="72"/>
      <x:c r="G47" s="72"/>
      <x:c r="H47" s="72"/>
      <x:c r="I47" s="72"/>
      <x:c r="J47" s="72"/>
      <x:c r="K47" s="73" t="n">
        <x:f>IF(E47="Closed",I47,MAX(G47,H47,I47+J47))</x:f>
        <x:v>0</x:v>
      </x:c>
      <x:c r="L47" s="73" t="n">
        <x:f>F47-K47</x:f>
        <x:v>0</x:v>
      </x:c>
      <x:c r="M47" s="74" t="str">
        <x:f>IF(F47=0,"",L47/F47)</x:f>
      </x:c>
      <x:c r="N47" s="70" t="str">
        <x:f>IF(K47&gt;F47,"Over Budget",IF(AND(F47&gt;0,K47&gt;=F47*0.9),"Watch","On Track"))</x:f>
        <x:v>On Track</x:v>
      </x:c>
      <x:c r="O47" s="71" t="str"/>
      <x:c r="P47" s="71" t="str"/>
    </x:row>
    <x:row r="48" ht="30" customHeight="1">
      <x:c r="A48" s="69" t="str">
        <x:v>B039</x:v>
      </x:c>
      <x:c r="B48" s="70" t="str"/>
      <x:c r="C48" s="70" t="str"/>
      <x:c r="D48" s="71" t="str"/>
      <x:c r="E48" s="71" t="str">
        <x:v>Not Started</x:v>
      </x:c>
      <x:c r="F48" s="72"/>
      <x:c r="G48" s="72"/>
      <x:c r="H48" s="72"/>
      <x:c r="I48" s="72"/>
      <x:c r="J48" s="72"/>
      <x:c r="K48" s="73" t="n">
        <x:f>IF(E48="Closed",I48,MAX(G48,H48,I48+J48))</x:f>
        <x:v>0</x:v>
      </x:c>
      <x:c r="L48" s="73" t="n">
        <x:f>F48-K48</x:f>
        <x:v>0</x:v>
      </x:c>
      <x:c r="M48" s="74" t="str">
        <x:f>IF(F48=0,"",L48/F48)</x:f>
      </x:c>
      <x:c r="N48" s="70" t="str">
        <x:f>IF(K48&gt;F48,"Over Budget",IF(AND(F48&gt;0,K48&gt;=F48*0.9),"Watch","On Track"))</x:f>
        <x:v>On Track</x:v>
      </x:c>
      <x:c r="O48" s="71" t="str"/>
      <x:c r="P48" s="71" t="str"/>
    </x:row>
    <x:row r="49" ht="30" customHeight="1">
      <x:c r="A49" s="69" t="str">
        <x:v>B040</x:v>
      </x:c>
      <x:c r="B49" s="70" t="str"/>
      <x:c r="C49" s="70" t="str"/>
      <x:c r="D49" s="71" t="str"/>
      <x:c r="E49" s="71" t="str">
        <x:v>Not Started</x:v>
      </x:c>
      <x:c r="F49" s="72"/>
      <x:c r="G49" s="72"/>
      <x:c r="H49" s="72"/>
      <x:c r="I49" s="72"/>
      <x:c r="J49" s="72"/>
      <x:c r="K49" s="73" t="n">
        <x:f>IF(E49="Closed",I49,MAX(G49,H49,I49+J49))</x:f>
        <x:v>0</x:v>
      </x:c>
      <x:c r="L49" s="73" t="n">
        <x:f>F49-K49</x:f>
        <x:v>0</x:v>
      </x:c>
      <x:c r="M49" s="74" t="str">
        <x:f>IF(F49=0,"",L49/F49)</x:f>
      </x:c>
      <x:c r="N49" s="70" t="str">
        <x:f>IF(K49&gt;F49,"Over Budget",IF(AND(F49&gt;0,K49&gt;=F49*0.9),"Watch","On Track"))</x:f>
        <x:v>On Track</x:v>
      </x:c>
      <x:c r="O49" s="71" t="str"/>
      <x:c r="P49" s="71" t="str"/>
    </x:row>
    <x:row r="50" ht="30" customHeight="1">
      <x:c r="A50" s="69" t="str">
        <x:v>B041</x:v>
      </x:c>
      <x:c r="B50" s="70" t="str"/>
      <x:c r="C50" s="70" t="str"/>
      <x:c r="D50" s="71" t="str"/>
      <x:c r="E50" s="71" t="str">
        <x:v>Not Started</x:v>
      </x:c>
      <x:c r="F50" s="72"/>
      <x:c r="G50" s="72"/>
      <x:c r="H50" s="72"/>
      <x:c r="I50" s="72"/>
      <x:c r="J50" s="72"/>
      <x:c r="K50" s="73" t="n">
        <x:f>IF(E50="Closed",I50,MAX(G50,H50,I50+J50))</x:f>
        <x:v>0</x:v>
      </x:c>
      <x:c r="L50" s="73" t="n">
        <x:f>F50-K50</x:f>
        <x:v>0</x:v>
      </x:c>
      <x:c r="M50" s="74" t="str">
        <x:f>IF(F50=0,"",L50/F50)</x:f>
      </x:c>
      <x:c r="N50" s="70" t="str">
        <x:f>IF(K50&gt;F50,"Over Budget",IF(AND(F50&gt;0,K50&gt;=F50*0.9),"Watch","On Track"))</x:f>
        <x:v>On Track</x:v>
      </x:c>
      <x:c r="O50" s="71" t="str"/>
      <x:c r="P50" s="71" t="str"/>
    </x:row>
    <x:row r="51" ht="30" customHeight="1">
      <x:c r="A51" s="69" t="str">
        <x:v>B042</x:v>
      </x:c>
      <x:c r="B51" s="70" t="str"/>
      <x:c r="C51" s="70" t="str"/>
      <x:c r="D51" s="71" t="str"/>
      <x:c r="E51" s="71" t="str">
        <x:v>Not Started</x:v>
      </x:c>
      <x:c r="F51" s="72"/>
      <x:c r="G51" s="72"/>
      <x:c r="H51" s="72"/>
      <x:c r="I51" s="72"/>
      <x:c r="J51" s="72"/>
      <x:c r="K51" s="73" t="n">
        <x:f>IF(E51="Closed",I51,MAX(G51,H51,I51+J51))</x:f>
        <x:v>0</x:v>
      </x:c>
      <x:c r="L51" s="73" t="n">
        <x:f>F51-K51</x:f>
        <x:v>0</x:v>
      </x:c>
      <x:c r="M51" s="74" t="str">
        <x:f>IF(F51=0,"",L51/F51)</x:f>
      </x:c>
      <x:c r="N51" s="70" t="str">
        <x:f>IF(K51&gt;F51,"Over Budget",IF(AND(F51&gt;0,K51&gt;=F51*0.9),"Watch","On Track"))</x:f>
        <x:v>On Track</x:v>
      </x:c>
      <x:c r="O51" s="71" t="str"/>
      <x:c r="P51" s="71" t="str"/>
    </x:row>
    <x:row r="52" ht="30" customHeight="1">
      <x:c r="A52" s="69" t="str">
        <x:v>B043</x:v>
      </x:c>
      <x:c r="B52" s="70" t="str"/>
      <x:c r="C52" s="70" t="str"/>
      <x:c r="D52" s="71" t="str"/>
      <x:c r="E52" s="71" t="str">
        <x:v>Not Started</x:v>
      </x:c>
      <x:c r="F52" s="72"/>
      <x:c r="G52" s="72"/>
      <x:c r="H52" s="72"/>
      <x:c r="I52" s="72"/>
      <x:c r="J52" s="72"/>
      <x:c r="K52" s="73" t="n">
        <x:f>IF(E52="Closed",I52,MAX(G52,H52,I52+J52))</x:f>
        <x:v>0</x:v>
      </x:c>
      <x:c r="L52" s="73" t="n">
        <x:f>F52-K52</x:f>
        <x:v>0</x:v>
      </x:c>
      <x:c r="M52" s="74" t="str">
        <x:f>IF(F52=0,"",L52/F52)</x:f>
      </x:c>
      <x:c r="N52" s="70" t="str">
        <x:f>IF(K52&gt;F52,"Over Budget",IF(AND(F52&gt;0,K52&gt;=F52*0.9),"Watch","On Track"))</x:f>
        <x:v>On Track</x:v>
      </x:c>
      <x:c r="O52" s="71" t="str"/>
      <x:c r="P52" s="71" t="str"/>
    </x:row>
    <x:row r="53" ht="30" customHeight="1">
      <x:c r="A53" s="69" t="str">
        <x:v>B044</x:v>
      </x:c>
      <x:c r="B53" s="70" t="str"/>
      <x:c r="C53" s="70" t="str"/>
      <x:c r="D53" s="71" t="str"/>
      <x:c r="E53" s="71" t="str">
        <x:v>Not Started</x:v>
      </x:c>
      <x:c r="F53" s="72"/>
      <x:c r="G53" s="72"/>
      <x:c r="H53" s="72"/>
      <x:c r="I53" s="72"/>
      <x:c r="J53" s="72"/>
      <x:c r="K53" s="73" t="n">
        <x:f>IF(E53="Closed",I53,MAX(G53,H53,I53+J53))</x:f>
        <x:v>0</x:v>
      </x:c>
      <x:c r="L53" s="73" t="n">
        <x:f>F53-K53</x:f>
        <x:v>0</x:v>
      </x:c>
      <x:c r="M53" s="74" t="str">
        <x:f>IF(F53=0,"",L53/F53)</x:f>
      </x:c>
      <x:c r="N53" s="70" t="str">
        <x:f>IF(K53&gt;F53,"Over Budget",IF(AND(F53&gt;0,K53&gt;=F53*0.9),"Watch","On Track"))</x:f>
        <x:v>On Track</x:v>
      </x:c>
      <x:c r="O53" s="71" t="str"/>
      <x:c r="P53" s="71" t="str"/>
    </x:row>
    <x:row r="54" ht="30" customHeight="1">
      <x:c r="A54" s="69" t="str">
        <x:v>B045</x:v>
      </x:c>
      <x:c r="B54" s="70" t="str"/>
      <x:c r="C54" s="70" t="str"/>
      <x:c r="D54" s="71" t="str"/>
      <x:c r="E54" s="71" t="str">
        <x:v>Not Started</x:v>
      </x:c>
      <x:c r="F54" s="72"/>
      <x:c r="G54" s="72"/>
      <x:c r="H54" s="72"/>
      <x:c r="I54" s="72"/>
      <x:c r="J54" s="72"/>
      <x:c r="K54" s="73" t="n">
        <x:f>IF(E54="Closed",I54,MAX(G54,H54,I54+J54))</x:f>
        <x:v>0</x:v>
      </x:c>
      <x:c r="L54" s="73" t="n">
        <x:f>F54-K54</x:f>
        <x:v>0</x:v>
      </x:c>
      <x:c r="M54" s="74" t="str">
        <x:f>IF(F54=0,"",L54/F54)</x:f>
      </x:c>
      <x:c r="N54" s="70" t="str">
        <x:f>IF(K54&gt;F54,"Over Budget",IF(AND(F54&gt;0,K54&gt;=F54*0.9),"Watch","On Track"))</x:f>
        <x:v>On Track</x:v>
      </x:c>
      <x:c r="O54" s="71" t="str"/>
      <x:c r="P54" s="71" t="str"/>
    </x:row>
    <x:row r="55" ht="30" customHeight="1">
      <x:c r="A55" s="69" t="str">
        <x:v>B046</x:v>
      </x:c>
      <x:c r="B55" s="70" t="str"/>
      <x:c r="C55" s="70" t="str"/>
      <x:c r="D55" s="71" t="str"/>
      <x:c r="E55" s="71" t="str">
        <x:v>Not Started</x:v>
      </x:c>
      <x:c r="F55" s="72"/>
      <x:c r="G55" s="72"/>
      <x:c r="H55" s="72"/>
      <x:c r="I55" s="72"/>
      <x:c r="J55" s="72"/>
      <x:c r="K55" s="73" t="n">
        <x:f>IF(E55="Closed",I55,MAX(G55,H55,I55+J55))</x:f>
        <x:v>0</x:v>
      </x:c>
      <x:c r="L55" s="73" t="n">
        <x:f>F55-K55</x:f>
        <x:v>0</x:v>
      </x:c>
      <x:c r="M55" s="74" t="str">
        <x:f>IF(F55=0,"",L55/F55)</x:f>
      </x:c>
      <x:c r="N55" s="70" t="str">
        <x:f>IF(K55&gt;F55,"Over Budget",IF(AND(F55&gt;0,K55&gt;=F55*0.9),"Watch","On Track"))</x:f>
        <x:v>On Track</x:v>
      </x:c>
      <x:c r="O55" s="71" t="str"/>
      <x:c r="P55" s="71" t="str"/>
    </x:row>
    <x:row r="56" ht="30" customHeight="1">
      <x:c r="A56" s="69" t="str">
        <x:v>B047</x:v>
      </x:c>
      <x:c r="B56" s="70" t="str"/>
      <x:c r="C56" s="70" t="str"/>
      <x:c r="D56" s="71" t="str"/>
      <x:c r="E56" s="71" t="str">
        <x:v>Not Started</x:v>
      </x:c>
      <x:c r="F56" s="72"/>
      <x:c r="G56" s="72"/>
      <x:c r="H56" s="72"/>
      <x:c r="I56" s="72"/>
      <x:c r="J56" s="72"/>
      <x:c r="K56" s="73" t="n">
        <x:f>IF(E56="Closed",I56,MAX(G56,H56,I56+J56))</x:f>
        <x:v>0</x:v>
      </x:c>
      <x:c r="L56" s="73" t="n">
        <x:f>F56-K56</x:f>
        <x:v>0</x:v>
      </x:c>
      <x:c r="M56" s="74" t="str">
        <x:f>IF(F56=0,"",L56/F56)</x:f>
      </x:c>
      <x:c r="N56" s="70" t="str">
        <x:f>IF(K56&gt;F56,"Over Budget",IF(AND(F56&gt;0,K56&gt;=F56*0.9),"Watch","On Track"))</x:f>
        <x:v>On Track</x:v>
      </x:c>
      <x:c r="O56" s="71" t="str"/>
      <x:c r="P56" s="71" t="str"/>
    </x:row>
    <x:row r="57" ht="30" customHeight="1">
      <x:c r="A57" s="69" t="str">
        <x:v>B048</x:v>
      </x:c>
      <x:c r="B57" s="70" t="str"/>
      <x:c r="C57" s="70" t="str"/>
      <x:c r="D57" s="71" t="str"/>
      <x:c r="E57" s="71" t="str">
        <x:v>Not Started</x:v>
      </x:c>
      <x:c r="F57" s="72"/>
      <x:c r="G57" s="72"/>
      <x:c r="H57" s="72"/>
      <x:c r="I57" s="72"/>
      <x:c r="J57" s="72"/>
      <x:c r="K57" s="73" t="n">
        <x:f>IF(E57="Closed",I57,MAX(G57,H57,I57+J57))</x:f>
        <x:v>0</x:v>
      </x:c>
      <x:c r="L57" s="73" t="n">
        <x:f>F57-K57</x:f>
        <x:v>0</x:v>
      </x:c>
      <x:c r="M57" s="74" t="str">
        <x:f>IF(F57=0,"",L57/F57)</x:f>
      </x:c>
      <x:c r="N57" s="70" t="str">
        <x:f>IF(K57&gt;F57,"Over Budget",IF(AND(F57&gt;0,K57&gt;=F57*0.9),"Watch","On Track"))</x:f>
        <x:v>On Track</x:v>
      </x:c>
      <x:c r="O57" s="71" t="str"/>
      <x:c r="P57" s="71" t="str"/>
    </x:row>
    <x:row r="58" ht="30" customHeight="1">
      <x:c r="A58" s="69" t="str">
        <x:v>B049</x:v>
      </x:c>
      <x:c r="B58" s="70" t="str"/>
      <x:c r="C58" s="70" t="str"/>
      <x:c r="D58" s="71" t="str"/>
      <x:c r="E58" s="71" t="str">
        <x:v>Not Started</x:v>
      </x:c>
      <x:c r="F58" s="72"/>
      <x:c r="G58" s="72"/>
      <x:c r="H58" s="72"/>
      <x:c r="I58" s="72"/>
      <x:c r="J58" s="72"/>
      <x:c r="K58" s="73" t="n">
        <x:f>IF(E58="Closed",I58,MAX(G58,H58,I58+J58))</x:f>
        <x:v>0</x:v>
      </x:c>
      <x:c r="L58" s="73" t="n">
        <x:f>F58-K58</x:f>
        <x:v>0</x:v>
      </x:c>
      <x:c r="M58" s="74" t="str">
        <x:f>IF(F58=0,"",L58/F58)</x:f>
      </x:c>
      <x:c r="N58" s="70" t="str">
        <x:f>IF(K58&gt;F58,"Over Budget",IF(AND(F58&gt;0,K58&gt;=F58*0.9),"Watch","On Track"))</x:f>
        <x:v>On Track</x:v>
      </x:c>
      <x:c r="O58" s="71" t="str"/>
      <x:c r="P58" s="71" t="str"/>
    </x:row>
    <x:row r="59" ht="30" customHeight="1">
      <x:c r="A59" s="69" t="str">
        <x:v>B050</x:v>
      </x:c>
      <x:c r="B59" s="70" t="str"/>
      <x:c r="C59" s="70" t="str"/>
      <x:c r="D59" s="71" t="str"/>
      <x:c r="E59" s="71" t="str">
        <x:v>Not Started</x:v>
      </x:c>
      <x:c r="F59" s="72"/>
      <x:c r="G59" s="72"/>
      <x:c r="H59" s="72"/>
      <x:c r="I59" s="72"/>
      <x:c r="J59" s="72"/>
      <x:c r="K59" s="73" t="n">
        <x:f>IF(E59="Closed",I59,MAX(G59,H59,I59+J59))</x:f>
        <x:v>0</x:v>
      </x:c>
      <x:c r="L59" s="73" t="n">
        <x:f>F59-K59</x:f>
        <x:v>0</x:v>
      </x:c>
      <x:c r="M59" s="74" t="str">
        <x:f>IF(F59=0,"",L59/F59)</x:f>
      </x:c>
      <x:c r="N59" s="70" t="str">
        <x:f>IF(K59&gt;F59,"Over Budget",IF(AND(F59&gt;0,K59&gt;=F59*0.9),"Watch","On Track"))</x:f>
        <x:v>On Track</x:v>
      </x:c>
      <x:c r="O59" s="71" t="str"/>
      <x:c r="P59" s="71" t="str"/>
    </x:row>
    <x:row r="60">
      <x:c r="A60" s="75" t="str">
        <x:v>TOTAL CAMPAIGN</x:v>
      </x:c>
      <x:c r="B60" s="75"/>
      <x:c r="C60" s="75"/>
      <x:c r="D60" s="75"/>
      <x:c r="E60" s="75"/>
      <x:c r="F60" s="76" t="n">
        <x:f>SUM(F10:F59)</x:f>
        <x:v>0</x:v>
      </x:c>
      <x:c r="G60" s="76" t="n">
        <x:f>SUM(G10:G59)</x:f>
        <x:v>0</x:v>
      </x:c>
      <x:c r="H60" s="76" t="n">
        <x:f>SUM(H10:H59)</x:f>
        <x:v>0</x:v>
      </x:c>
      <x:c r="I60" s="76" t="n">
        <x:f>SUM(I10:I59)</x:f>
        <x:v>0</x:v>
      </x:c>
      <x:c r="J60" s="76" t="n">
        <x:f>SUM(J10:J59)</x:f>
        <x:v>0</x:v>
      </x:c>
      <x:c r="K60" s="76" t="n">
        <x:f>SUM(K10:K59)</x:f>
        <x:v>0</x:v>
      </x:c>
      <x:c r="L60" s="76" t="n">
        <x:f>SUM(L10:L59)</x:f>
        <x:v>0</x:v>
      </x:c>
      <x:c r="M60" s="77" t="str">
        <x:f>IF(F60=0,"",L60/F60)</x:f>
      </x:c>
      <x:c r="N60" s="75" t="str">
        <x:f>IF(K60&gt;F60,"Over Budget",IF(AND(F60&gt;0,K60&gt;=F60*0.9),"Watch","On Track"))</x:f>
        <x:v>On Track</x:v>
      </x:c>
      <x:c r="O60" s="75"/>
      <x:c r="P60" s="75"/>
    </x:row>
  </x:sheetData>
  <x:mergeCells>
    <x:mergeCell ref="A1:P2"/>
    <x:mergeCell ref="A3:P3"/>
    <x:mergeCell ref="A60:E60"/>
  </x:mergeCells>
  <x:conditionalFormatting sqref="N10:N60">
    <x:cfRule type="containsText" dxfId="0" priority="1" operator="containsText" text="Over Budget"/>
    <x:cfRule type="containsText" dxfId="1" priority="2" operator="containsText" text="Watch"/>
    <x:cfRule type="containsText" dxfId="2" priority="3" operator="containsText" text="On Track"/>
  </x:conditionalFormatting>
  <x:conditionalFormatting sqref="L10:L60">
    <x:cfRule type="cellIs" dxfId="3" priority="4" operator="lessThan">
      <x:formula>0</x:formula>
    </x:cfRule>
    <x:cfRule type="cellIs" dxfId="4" priority="5" operator="greaterThan">
      <x:formula>0</x:formula>
    </x:cfRule>
  </x:conditionalFormatting>
  <x:dataValidations count="3">
    <x:dataValidation type="list" sqref="E7">
      <x:formula1>"Planning,Approved,In Production,Reconciliation,Closed"</x:formula1>
    </x:dataValidation>
    <x:dataValidation type="list" sqref="E10:E59">
      <x:formula1>"Not Started,Estimated,Optioned,Committed,Invoiced,Paid,Closed,Cancelled"</x:formula1>
    </x:dataValidation>
    <x:dataValidation type="list" sqref="B10:B59">
      <x:formula1>"Strategy &amp; Pre-Production,Photography &amp; Motion,Crew &amp; Technical,Talent &amp; Usage,Styling &amp; Beauty,Location &amp; Studio,Equipment &amp; Logistics,Post-Production,Rights, Legal &amp; Insurance,Contingency"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2" hidden="0" customWidth="1"/>
    <x:col min="2" max="2" width="14" hidden="0" customWidth="1"/>
    <x:col min="3" max="3" width="18" hidden="0" customWidth="1"/>
    <x:col min="4" max="4" width="42" hidden="0" customWidth="1"/>
    <x:col min="5" max="5" width="25" hidden="0" customWidth="1"/>
    <x:col min="6" max="6" width="34" hidden="0" customWidth="1"/>
    <x:col min="7" max="7" width="15" hidden="0" customWidth="1"/>
    <x:col min="8" max="8" width="16" hidden="0" customWidth="1"/>
    <x:col min="9" max="9" width="14" hidden="0" customWidth="1"/>
    <x:col min="10" max="10" width="18" hidden="0" customWidth="1"/>
    <x:col min="11" max="11" width="14" hidden="0" customWidth="1"/>
    <x:col min="12" max="12" width="34" hidden="0" customWidth="1"/>
  </x:cols>
  <x:sheetData>
    <x:row r="1">
      <x:c r="A1" s="3" t="str">
        <x:v>CAMPAIGN CHANGE LOG</x:v>
      </x:c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</x:row>
    <x:row r="2">
      <x:c r="A2" s="3"/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</x:row>
    <x:row r="3">
      <x:c r="A3" s="7" t="str">
        <x:v>Record requested additions, substitutions and savings before they become informal scope. Cost impact may be positive or negative.</x:v>
      </x:c>
      <x:c r="B3" s="7"/>
      <x:c r="C3" s="7"/>
      <x:c r="D3" s="7"/>
      <x:c r="E3" s="7"/>
      <x:c r="F3" s="7"/>
      <x:c r="G3" s="7"/>
      <x:c r="H3" s="7"/>
      <x:c r="I3" s="7"/>
      <x:c r="J3" s="7"/>
      <x:c r="K3" s="7"/>
      <x:c r="L3" s="7"/>
    </x:row>
    <x:row r="5" ht="34" customHeight="1">
      <x:c r="A5" s="68" t="str">
        <x:v>Change ID</x:v>
      </x:c>
      <x:c r="B5" s="68" t="str">
        <x:v>Request Date</x:v>
      </x:c>
      <x:c r="C5" s="68" t="str">
        <x:v>Requested By</x:v>
      </x:c>
      <x:c r="D5" s="68" t="str">
        <x:v>Change Description</x:v>
      </x:c>
      <x:c r="E5" s="68" t="str">
        <x:v>Category</x:v>
      </x:c>
      <x:c r="F5" s="68" t="str">
        <x:v>Reason / Objective</x:v>
      </x:c>
      <x:c r="G5" s="68" t="str">
        <x:v>Cost Impact</x:v>
      </x:c>
      <x:c r="H5" s="68" t="str">
        <x:v>Schedule Impact</x:v>
      </x:c>
      <x:c r="I5" s="68" t="str">
        <x:v>Decision</x:v>
      </x:c>
      <x:c r="J5" s="68" t="str">
        <x:v>Approved By</x:v>
      </x:c>
      <x:c r="K5" s="68" t="str">
        <x:v>Decision Date</x:v>
      </x:c>
      <x:c r="L5" s="68" t="str">
        <x:v>Notes</x:v>
      </x:c>
    </x:row>
    <x:row r="6" ht="30" customHeight="1">
      <x:c r="A6" s="69" t="str">
        <x:v>CHG-001</x:v>
      </x:c>
      <x:c r="B6" s="78"/>
      <x:c r="C6" s="79" t="str"/>
      <x:c r="D6" s="79" t="str"/>
      <x:c r="E6" s="79" t="str"/>
      <x:c r="F6" s="79" t="str"/>
      <x:c r="G6" s="80"/>
      <x:c r="H6" s="79" t="str">
        <x:v>None</x:v>
      </x:c>
      <x:c r="I6" s="79" t="str">
        <x:v>Pending</x:v>
      </x:c>
      <x:c r="J6" s="79" t="str"/>
      <x:c r="K6" s="78"/>
      <x:c r="L6" s="79" t="str"/>
    </x:row>
    <x:row r="7" ht="30" customHeight="1">
      <x:c r="A7" s="69" t="str">
        <x:v>CHG-002</x:v>
      </x:c>
      <x:c r="B7" s="78"/>
      <x:c r="C7" s="79" t="str"/>
      <x:c r="D7" s="79" t="str"/>
      <x:c r="E7" s="79" t="str"/>
      <x:c r="F7" s="79" t="str"/>
      <x:c r="G7" s="80"/>
      <x:c r="H7" s="79" t="str">
        <x:v>None</x:v>
      </x:c>
      <x:c r="I7" s="79" t="str">
        <x:v>Pending</x:v>
      </x:c>
      <x:c r="J7" s="79" t="str"/>
      <x:c r="K7" s="78"/>
      <x:c r="L7" s="79" t="str"/>
    </x:row>
    <x:row r="8" ht="30" customHeight="1">
      <x:c r="A8" s="69" t="str">
        <x:v>CHG-003</x:v>
      </x:c>
      <x:c r="B8" s="78"/>
      <x:c r="C8" s="79" t="str"/>
      <x:c r="D8" s="79" t="str"/>
      <x:c r="E8" s="79" t="str"/>
      <x:c r="F8" s="79" t="str"/>
      <x:c r="G8" s="80"/>
      <x:c r="H8" s="79" t="str">
        <x:v>None</x:v>
      </x:c>
      <x:c r="I8" s="79" t="str">
        <x:v>Pending</x:v>
      </x:c>
      <x:c r="J8" s="79" t="str"/>
      <x:c r="K8" s="78"/>
      <x:c r="L8" s="79" t="str"/>
    </x:row>
    <x:row r="9" ht="30" customHeight="1">
      <x:c r="A9" s="69" t="str">
        <x:v>CHG-004</x:v>
      </x:c>
      <x:c r="B9" s="78"/>
      <x:c r="C9" s="79" t="str"/>
      <x:c r="D9" s="79" t="str"/>
      <x:c r="E9" s="79" t="str"/>
      <x:c r="F9" s="79" t="str"/>
      <x:c r="G9" s="80"/>
      <x:c r="H9" s="79" t="str">
        <x:v>None</x:v>
      </x:c>
      <x:c r="I9" s="79" t="str">
        <x:v>Pending</x:v>
      </x:c>
      <x:c r="J9" s="79" t="str"/>
      <x:c r="K9" s="78"/>
      <x:c r="L9" s="79" t="str"/>
    </x:row>
    <x:row r="10" ht="30" customHeight="1">
      <x:c r="A10" s="69" t="str">
        <x:v>CHG-005</x:v>
      </x:c>
      <x:c r="B10" s="78"/>
      <x:c r="C10" s="79" t="str"/>
      <x:c r="D10" s="79" t="str"/>
      <x:c r="E10" s="79" t="str"/>
      <x:c r="F10" s="79" t="str"/>
      <x:c r="G10" s="80"/>
      <x:c r="H10" s="79" t="str">
        <x:v>None</x:v>
      </x:c>
      <x:c r="I10" s="79" t="str">
        <x:v>Pending</x:v>
      </x:c>
      <x:c r="J10" s="79" t="str"/>
      <x:c r="K10" s="78"/>
      <x:c r="L10" s="79" t="str"/>
    </x:row>
    <x:row r="11" ht="30" customHeight="1">
      <x:c r="A11" s="69" t="str">
        <x:v>CHG-006</x:v>
      </x:c>
      <x:c r="B11" s="78"/>
      <x:c r="C11" s="79" t="str"/>
      <x:c r="D11" s="79" t="str"/>
      <x:c r="E11" s="79" t="str"/>
      <x:c r="F11" s="79" t="str"/>
      <x:c r="G11" s="80"/>
      <x:c r="H11" s="79" t="str">
        <x:v>None</x:v>
      </x:c>
      <x:c r="I11" s="79" t="str">
        <x:v>Pending</x:v>
      </x:c>
      <x:c r="J11" s="79" t="str"/>
      <x:c r="K11" s="78"/>
      <x:c r="L11" s="79" t="str"/>
    </x:row>
    <x:row r="12" ht="30" customHeight="1">
      <x:c r="A12" s="69" t="str">
        <x:v>CHG-007</x:v>
      </x:c>
      <x:c r="B12" s="78"/>
      <x:c r="C12" s="79" t="str"/>
      <x:c r="D12" s="79" t="str"/>
      <x:c r="E12" s="79" t="str"/>
      <x:c r="F12" s="79" t="str"/>
      <x:c r="G12" s="80"/>
      <x:c r="H12" s="79" t="str">
        <x:v>None</x:v>
      </x:c>
      <x:c r="I12" s="79" t="str">
        <x:v>Pending</x:v>
      </x:c>
      <x:c r="J12" s="79" t="str"/>
      <x:c r="K12" s="78"/>
      <x:c r="L12" s="79" t="str"/>
    </x:row>
    <x:row r="13" ht="30" customHeight="1">
      <x:c r="A13" s="69" t="str">
        <x:v>CHG-008</x:v>
      </x:c>
      <x:c r="B13" s="78"/>
      <x:c r="C13" s="79" t="str"/>
      <x:c r="D13" s="79" t="str"/>
      <x:c r="E13" s="79" t="str"/>
      <x:c r="F13" s="79" t="str"/>
      <x:c r="G13" s="80"/>
      <x:c r="H13" s="79" t="str">
        <x:v>None</x:v>
      </x:c>
      <x:c r="I13" s="79" t="str">
        <x:v>Pending</x:v>
      </x:c>
      <x:c r="J13" s="79" t="str"/>
      <x:c r="K13" s="78"/>
      <x:c r="L13" s="79" t="str"/>
    </x:row>
    <x:row r="14" ht="30" customHeight="1">
      <x:c r="A14" s="69" t="str">
        <x:v>CHG-009</x:v>
      </x:c>
      <x:c r="B14" s="78"/>
      <x:c r="C14" s="79" t="str"/>
      <x:c r="D14" s="79" t="str"/>
      <x:c r="E14" s="79" t="str"/>
      <x:c r="F14" s="79" t="str"/>
      <x:c r="G14" s="80"/>
      <x:c r="H14" s="79" t="str">
        <x:v>None</x:v>
      </x:c>
      <x:c r="I14" s="79" t="str">
        <x:v>Pending</x:v>
      </x:c>
      <x:c r="J14" s="79" t="str"/>
      <x:c r="K14" s="78"/>
      <x:c r="L14" s="79" t="str"/>
    </x:row>
    <x:row r="15" ht="30" customHeight="1">
      <x:c r="A15" s="69" t="str">
        <x:v>CHG-010</x:v>
      </x:c>
      <x:c r="B15" s="78"/>
      <x:c r="C15" s="79" t="str"/>
      <x:c r="D15" s="79" t="str"/>
      <x:c r="E15" s="79" t="str"/>
      <x:c r="F15" s="79" t="str"/>
      <x:c r="G15" s="80"/>
      <x:c r="H15" s="79" t="str">
        <x:v>None</x:v>
      </x:c>
      <x:c r="I15" s="79" t="str">
        <x:v>Pending</x:v>
      </x:c>
      <x:c r="J15" s="79" t="str"/>
      <x:c r="K15" s="78"/>
      <x:c r="L15" s="79" t="str"/>
    </x:row>
    <x:row r="16" ht="30" customHeight="1">
      <x:c r="A16" s="69" t="str">
        <x:v>CHG-011</x:v>
      </x:c>
      <x:c r="B16" s="78"/>
      <x:c r="C16" s="79" t="str"/>
      <x:c r="D16" s="79" t="str"/>
      <x:c r="E16" s="79" t="str"/>
      <x:c r="F16" s="79" t="str"/>
      <x:c r="G16" s="80"/>
      <x:c r="H16" s="79" t="str">
        <x:v>None</x:v>
      </x:c>
      <x:c r="I16" s="79" t="str">
        <x:v>Pending</x:v>
      </x:c>
      <x:c r="J16" s="79" t="str"/>
      <x:c r="K16" s="78"/>
      <x:c r="L16" s="79" t="str"/>
    </x:row>
    <x:row r="17" ht="30" customHeight="1">
      <x:c r="A17" s="69" t="str">
        <x:v>CHG-012</x:v>
      </x:c>
      <x:c r="B17" s="78"/>
      <x:c r="C17" s="79" t="str"/>
      <x:c r="D17" s="79" t="str"/>
      <x:c r="E17" s="79" t="str"/>
      <x:c r="F17" s="79" t="str"/>
      <x:c r="G17" s="80"/>
      <x:c r="H17" s="79" t="str">
        <x:v>None</x:v>
      </x:c>
      <x:c r="I17" s="79" t="str">
        <x:v>Pending</x:v>
      </x:c>
      <x:c r="J17" s="79" t="str"/>
      <x:c r="K17" s="78"/>
      <x:c r="L17" s="79" t="str"/>
    </x:row>
    <x:row r="18" ht="30" customHeight="1">
      <x:c r="A18" s="69" t="str">
        <x:v>CHG-013</x:v>
      </x:c>
      <x:c r="B18" s="78"/>
      <x:c r="C18" s="79" t="str"/>
      <x:c r="D18" s="79" t="str"/>
      <x:c r="E18" s="79" t="str"/>
      <x:c r="F18" s="79" t="str"/>
      <x:c r="G18" s="80"/>
      <x:c r="H18" s="79" t="str">
        <x:v>None</x:v>
      </x:c>
      <x:c r="I18" s="79" t="str">
        <x:v>Pending</x:v>
      </x:c>
      <x:c r="J18" s="79" t="str"/>
      <x:c r="K18" s="78"/>
      <x:c r="L18" s="79" t="str"/>
    </x:row>
    <x:row r="19" ht="30" customHeight="1">
      <x:c r="A19" s="69" t="str">
        <x:v>CHG-014</x:v>
      </x:c>
      <x:c r="B19" s="78"/>
      <x:c r="C19" s="79" t="str"/>
      <x:c r="D19" s="79" t="str"/>
      <x:c r="E19" s="79" t="str"/>
      <x:c r="F19" s="79" t="str"/>
      <x:c r="G19" s="80"/>
      <x:c r="H19" s="79" t="str">
        <x:v>None</x:v>
      </x:c>
      <x:c r="I19" s="79" t="str">
        <x:v>Pending</x:v>
      </x:c>
      <x:c r="J19" s="79" t="str"/>
      <x:c r="K19" s="78"/>
      <x:c r="L19" s="79" t="str"/>
    </x:row>
    <x:row r="20" ht="30" customHeight="1">
      <x:c r="A20" s="69" t="str">
        <x:v>CHG-015</x:v>
      </x:c>
      <x:c r="B20" s="78"/>
      <x:c r="C20" s="79" t="str"/>
      <x:c r="D20" s="79" t="str"/>
      <x:c r="E20" s="79" t="str"/>
      <x:c r="F20" s="79" t="str"/>
      <x:c r="G20" s="80"/>
      <x:c r="H20" s="79" t="str">
        <x:v>None</x:v>
      </x:c>
      <x:c r="I20" s="79" t="str">
        <x:v>Pending</x:v>
      </x:c>
      <x:c r="J20" s="79" t="str"/>
      <x:c r="K20" s="78"/>
      <x:c r="L20" s="79" t="str"/>
    </x:row>
    <x:row r="21" ht="30" customHeight="1">
      <x:c r="A21" s="69" t="str">
        <x:v>CHG-016</x:v>
      </x:c>
      <x:c r="B21" s="78"/>
      <x:c r="C21" s="79" t="str"/>
      <x:c r="D21" s="79" t="str"/>
      <x:c r="E21" s="79" t="str"/>
      <x:c r="F21" s="79" t="str"/>
      <x:c r="G21" s="80"/>
      <x:c r="H21" s="79" t="str">
        <x:v>None</x:v>
      </x:c>
      <x:c r="I21" s="79" t="str">
        <x:v>Pending</x:v>
      </x:c>
      <x:c r="J21" s="79" t="str"/>
      <x:c r="K21" s="78"/>
      <x:c r="L21" s="79" t="str"/>
    </x:row>
    <x:row r="22" ht="30" customHeight="1">
      <x:c r="A22" s="69" t="str">
        <x:v>CHG-017</x:v>
      </x:c>
      <x:c r="B22" s="78"/>
      <x:c r="C22" s="79" t="str"/>
      <x:c r="D22" s="79" t="str"/>
      <x:c r="E22" s="79" t="str"/>
      <x:c r="F22" s="79" t="str"/>
      <x:c r="G22" s="80"/>
      <x:c r="H22" s="79" t="str">
        <x:v>None</x:v>
      </x:c>
      <x:c r="I22" s="79" t="str">
        <x:v>Pending</x:v>
      </x:c>
      <x:c r="J22" s="79" t="str"/>
      <x:c r="K22" s="78"/>
      <x:c r="L22" s="79" t="str"/>
    </x:row>
    <x:row r="23" ht="30" customHeight="1">
      <x:c r="A23" s="69" t="str">
        <x:v>CHG-018</x:v>
      </x:c>
      <x:c r="B23" s="78"/>
      <x:c r="C23" s="79" t="str"/>
      <x:c r="D23" s="79" t="str"/>
      <x:c r="E23" s="79" t="str"/>
      <x:c r="F23" s="79" t="str"/>
      <x:c r="G23" s="80"/>
      <x:c r="H23" s="79" t="str">
        <x:v>None</x:v>
      </x:c>
      <x:c r="I23" s="79" t="str">
        <x:v>Pending</x:v>
      </x:c>
      <x:c r="J23" s="79" t="str"/>
      <x:c r="K23" s="78"/>
      <x:c r="L23" s="79" t="str"/>
    </x:row>
    <x:row r="24" ht="30" customHeight="1">
      <x:c r="A24" s="69" t="str">
        <x:v>CHG-019</x:v>
      </x:c>
      <x:c r="B24" s="78"/>
      <x:c r="C24" s="79" t="str"/>
      <x:c r="D24" s="79" t="str"/>
      <x:c r="E24" s="79" t="str"/>
      <x:c r="F24" s="79" t="str"/>
      <x:c r="G24" s="80"/>
      <x:c r="H24" s="79" t="str">
        <x:v>None</x:v>
      </x:c>
      <x:c r="I24" s="79" t="str">
        <x:v>Pending</x:v>
      </x:c>
      <x:c r="J24" s="79" t="str"/>
      <x:c r="K24" s="78"/>
      <x:c r="L24" s="79" t="str"/>
    </x:row>
    <x:row r="25" ht="30" customHeight="1">
      <x:c r="A25" s="69" t="str">
        <x:v>CHG-020</x:v>
      </x:c>
      <x:c r="B25" s="78"/>
      <x:c r="C25" s="79" t="str"/>
      <x:c r="D25" s="79" t="str"/>
      <x:c r="E25" s="79" t="str"/>
      <x:c r="F25" s="79" t="str"/>
      <x:c r="G25" s="80"/>
      <x:c r="H25" s="79" t="str">
        <x:v>None</x:v>
      </x:c>
      <x:c r="I25" s="79" t="str">
        <x:v>Pending</x:v>
      </x:c>
      <x:c r="J25" s="79" t="str"/>
      <x:c r="K25" s="78"/>
      <x:c r="L25" s="79" t="str"/>
    </x:row>
    <x:row r="26" ht="30" customHeight="1">
      <x:c r="A26" s="69" t="str">
        <x:v>CHG-021</x:v>
      </x:c>
      <x:c r="B26" s="78"/>
      <x:c r="C26" s="79" t="str"/>
      <x:c r="D26" s="79" t="str"/>
      <x:c r="E26" s="79" t="str"/>
      <x:c r="F26" s="79" t="str"/>
      <x:c r="G26" s="80"/>
      <x:c r="H26" s="79" t="str">
        <x:v>None</x:v>
      </x:c>
      <x:c r="I26" s="79" t="str">
        <x:v>Pending</x:v>
      </x:c>
      <x:c r="J26" s="79" t="str"/>
      <x:c r="K26" s="78"/>
      <x:c r="L26" s="79" t="str"/>
    </x:row>
    <x:row r="27" ht="30" customHeight="1">
      <x:c r="A27" s="69" t="str">
        <x:v>CHG-022</x:v>
      </x:c>
      <x:c r="B27" s="78"/>
      <x:c r="C27" s="79" t="str"/>
      <x:c r="D27" s="79" t="str"/>
      <x:c r="E27" s="79" t="str"/>
      <x:c r="F27" s="79" t="str"/>
      <x:c r="G27" s="80"/>
      <x:c r="H27" s="79" t="str">
        <x:v>None</x:v>
      </x:c>
      <x:c r="I27" s="79" t="str">
        <x:v>Pending</x:v>
      </x:c>
      <x:c r="J27" s="79" t="str"/>
      <x:c r="K27" s="78"/>
      <x:c r="L27" s="79" t="str"/>
    </x:row>
    <x:row r="28" ht="30" customHeight="1">
      <x:c r="A28" s="69" t="str">
        <x:v>CHG-023</x:v>
      </x:c>
      <x:c r="B28" s="78"/>
      <x:c r="C28" s="79" t="str"/>
      <x:c r="D28" s="79" t="str"/>
      <x:c r="E28" s="79" t="str"/>
      <x:c r="F28" s="79" t="str"/>
      <x:c r="G28" s="80"/>
      <x:c r="H28" s="79" t="str">
        <x:v>None</x:v>
      </x:c>
      <x:c r="I28" s="79" t="str">
        <x:v>Pending</x:v>
      </x:c>
      <x:c r="J28" s="79" t="str"/>
      <x:c r="K28" s="78"/>
      <x:c r="L28" s="79" t="str"/>
    </x:row>
    <x:row r="29" ht="30" customHeight="1">
      <x:c r="A29" s="69" t="str">
        <x:v>CHG-024</x:v>
      </x:c>
      <x:c r="B29" s="78"/>
      <x:c r="C29" s="79" t="str"/>
      <x:c r="D29" s="79" t="str"/>
      <x:c r="E29" s="79" t="str"/>
      <x:c r="F29" s="79" t="str"/>
      <x:c r="G29" s="80"/>
      <x:c r="H29" s="79" t="str">
        <x:v>None</x:v>
      </x:c>
      <x:c r="I29" s="79" t="str">
        <x:v>Pending</x:v>
      </x:c>
      <x:c r="J29" s="79" t="str"/>
      <x:c r="K29" s="78"/>
      <x:c r="L29" s="79" t="str"/>
    </x:row>
    <x:row r="30" ht="30" customHeight="1">
      <x:c r="A30" s="69" t="str">
        <x:v>CHG-025</x:v>
      </x:c>
      <x:c r="B30" s="78"/>
      <x:c r="C30" s="79" t="str"/>
      <x:c r="D30" s="79" t="str"/>
      <x:c r="E30" s="79" t="str"/>
      <x:c r="F30" s="79" t="str"/>
      <x:c r="G30" s="80"/>
      <x:c r="H30" s="79" t="str">
        <x:v>None</x:v>
      </x:c>
      <x:c r="I30" s="79" t="str">
        <x:v>Pending</x:v>
      </x:c>
      <x:c r="J30" s="79" t="str"/>
      <x:c r="K30" s="78"/>
      <x:c r="L30" s="79" t="str"/>
    </x:row>
    <x:row r="31" ht="30" customHeight="1">
      <x:c r="A31" s="69" t="str">
        <x:v>CHG-026</x:v>
      </x:c>
      <x:c r="B31" s="78"/>
      <x:c r="C31" s="79" t="str"/>
      <x:c r="D31" s="79" t="str"/>
      <x:c r="E31" s="79" t="str"/>
      <x:c r="F31" s="79" t="str"/>
      <x:c r="G31" s="80"/>
      <x:c r="H31" s="79" t="str">
        <x:v>None</x:v>
      </x:c>
      <x:c r="I31" s="79" t="str">
        <x:v>Pending</x:v>
      </x:c>
      <x:c r="J31" s="79" t="str"/>
      <x:c r="K31" s="78"/>
      <x:c r="L31" s="79" t="str"/>
    </x:row>
    <x:row r="32" ht="30" customHeight="1">
      <x:c r="A32" s="69" t="str">
        <x:v>CHG-027</x:v>
      </x:c>
      <x:c r="B32" s="78"/>
      <x:c r="C32" s="79" t="str"/>
      <x:c r="D32" s="79" t="str"/>
      <x:c r="E32" s="79" t="str"/>
      <x:c r="F32" s="79" t="str"/>
      <x:c r="G32" s="80"/>
      <x:c r="H32" s="79" t="str">
        <x:v>None</x:v>
      </x:c>
      <x:c r="I32" s="79" t="str">
        <x:v>Pending</x:v>
      </x:c>
      <x:c r="J32" s="79" t="str"/>
      <x:c r="K32" s="78"/>
      <x:c r="L32" s="79" t="str"/>
    </x:row>
    <x:row r="33" ht="30" customHeight="1">
      <x:c r="A33" s="69" t="str">
        <x:v>CHG-028</x:v>
      </x:c>
      <x:c r="B33" s="78"/>
      <x:c r="C33" s="79" t="str"/>
      <x:c r="D33" s="79" t="str"/>
      <x:c r="E33" s="79" t="str"/>
      <x:c r="F33" s="79" t="str"/>
      <x:c r="G33" s="80"/>
      <x:c r="H33" s="79" t="str">
        <x:v>None</x:v>
      </x:c>
      <x:c r="I33" s="79" t="str">
        <x:v>Pending</x:v>
      </x:c>
      <x:c r="J33" s="79" t="str"/>
      <x:c r="K33" s="78"/>
      <x:c r="L33" s="79" t="str"/>
    </x:row>
    <x:row r="34" ht="30" customHeight="1">
      <x:c r="A34" s="69" t="str">
        <x:v>CHG-029</x:v>
      </x:c>
      <x:c r="B34" s="78"/>
      <x:c r="C34" s="79" t="str"/>
      <x:c r="D34" s="79" t="str"/>
      <x:c r="E34" s="79" t="str"/>
      <x:c r="F34" s="79" t="str"/>
      <x:c r="G34" s="80"/>
      <x:c r="H34" s="79" t="str">
        <x:v>None</x:v>
      </x:c>
      <x:c r="I34" s="79" t="str">
        <x:v>Pending</x:v>
      </x:c>
      <x:c r="J34" s="79" t="str"/>
      <x:c r="K34" s="78"/>
      <x:c r="L34" s="79" t="str"/>
    </x:row>
    <x:row r="35" ht="30" customHeight="1">
      <x:c r="A35" s="69" t="str">
        <x:v>CHG-030</x:v>
      </x:c>
      <x:c r="B35" s="78"/>
      <x:c r="C35" s="79" t="str"/>
      <x:c r="D35" s="79" t="str"/>
      <x:c r="E35" s="79" t="str"/>
      <x:c r="F35" s="79" t="str"/>
      <x:c r="G35" s="80"/>
      <x:c r="H35" s="79" t="str">
        <x:v>None</x:v>
      </x:c>
      <x:c r="I35" s="79" t="str">
        <x:v>Pending</x:v>
      </x:c>
      <x:c r="J35" s="79" t="str"/>
      <x:c r="K35" s="78"/>
      <x:c r="L35" s="79" t="str"/>
    </x:row>
    <x:row r="36" ht="30" customHeight="1">
      <x:c r="A36" s="69" t="str">
        <x:v>CHG-031</x:v>
      </x:c>
      <x:c r="B36" s="78"/>
      <x:c r="C36" s="79" t="str"/>
      <x:c r="D36" s="79" t="str"/>
      <x:c r="E36" s="79" t="str"/>
      <x:c r="F36" s="79" t="str"/>
      <x:c r="G36" s="80"/>
      <x:c r="H36" s="79" t="str">
        <x:v>None</x:v>
      </x:c>
      <x:c r="I36" s="79" t="str">
        <x:v>Pending</x:v>
      </x:c>
      <x:c r="J36" s="79" t="str"/>
      <x:c r="K36" s="78"/>
      <x:c r="L36" s="79" t="str"/>
    </x:row>
    <x:row r="37" ht="30" customHeight="1">
      <x:c r="A37" s="69" t="str">
        <x:v>CHG-032</x:v>
      </x:c>
      <x:c r="B37" s="78"/>
      <x:c r="C37" s="79" t="str"/>
      <x:c r="D37" s="79" t="str"/>
      <x:c r="E37" s="79" t="str"/>
      <x:c r="F37" s="79" t="str"/>
      <x:c r="G37" s="80"/>
      <x:c r="H37" s="79" t="str">
        <x:v>None</x:v>
      </x:c>
      <x:c r="I37" s="79" t="str">
        <x:v>Pending</x:v>
      </x:c>
      <x:c r="J37" s="79" t="str"/>
      <x:c r="K37" s="78"/>
      <x:c r="L37" s="79" t="str"/>
    </x:row>
    <x:row r="38" ht="30" customHeight="1">
      <x:c r="A38" s="69" t="str">
        <x:v>CHG-033</x:v>
      </x:c>
      <x:c r="B38" s="78"/>
      <x:c r="C38" s="79" t="str"/>
      <x:c r="D38" s="79" t="str"/>
      <x:c r="E38" s="79" t="str"/>
      <x:c r="F38" s="79" t="str"/>
      <x:c r="G38" s="80"/>
      <x:c r="H38" s="79" t="str">
        <x:v>None</x:v>
      </x:c>
      <x:c r="I38" s="79" t="str">
        <x:v>Pending</x:v>
      </x:c>
      <x:c r="J38" s="79" t="str"/>
      <x:c r="K38" s="78"/>
      <x:c r="L38" s="79" t="str"/>
    </x:row>
    <x:row r="39" ht="30" customHeight="1">
      <x:c r="A39" s="69" t="str">
        <x:v>CHG-034</x:v>
      </x:c>
      <x:c r="B39" s="78"/>
      <x:c r="C39" s="79" t="str"/>
      <x:c r="D39" s="79" t="str"/>
      <x:c r="E39" s="79" t="str"/>
      <x:c r="F39" s="79" t="str"/>
      <x:c r="G39" s="80"/>
      <x:c r="H39" s="79" t="str">
        <x:v>None</x:v>
      </x:c>
      <x:c r="I39" s="79" t="str">
        <x:v>Pending</x:v>
      </x:c>
      <x:c r="J39" s="79" t="str"/>
      <x:c r="K39" s="78"/>
      <x:c r="L39" s="79" t="str"/>
    </x:row>
    <x:row r="40" ht="30" customHeight="1">
      <x:c r="A40" s="69" t="str">
        <x:v>CHG-035</x:v>
      </x:c>
      <x:c r="B40" s="78"/>
      <x:c r="C40" s="79" t="str"/>
      <x:c r="D40" s="79" t="str"/>
      <x:c r="E40" s="79" t="str"/>
      <x:c r="F40" s="79" t="str"/>
      <x:c r="G40" s="80"/>
      <x:c r="H40" s="79" t="str">
        <x:v>None</x:v>
      </x:c>
      <x:c r="I40" s="79" t="str">
        <x:v>Pending</x:v>
      </x:c>
      <x:c r="J40" s="79" t="str"/>
      <x:c r="K40" s="78"/>
      <x:c r="L40" s="79" t="str"/>
    </x:row>
    <x:row r="41" ht="30" customHeight="1">
      <x:c r="A41" s="69" t="str">
        <x:v>CHG-036</x:v>
      </x:c>
      <x:c r="B41" s="78"/>
      <x:c r="C41" s="79" t="str"/>
      <x:c r="D41" s="79" t="str"/>
      <x:c r="E41" s="79" t="str"/>
      <x:c r="F41" s="79" t="str"/>
      <x:c r="G41" s="80"/>
      <x:c r="H41" s="79" t="str">
        <x:v>None</x:v>
      </x:c>
      <x:c r="I41" s="79" t="str">
        <x:v>Pending</x:v>
      </x:c>
      <x:c r="J41" s="79" t="str"/>
      <x:c r="K41" s="78"/>
      <x:c r="L41" s="79" t="str"/>
    </x:row>
    <x:row r="42" ht="30" customHeight="1">
      <x:c r="A42" s="69" t="str">
        <x:v>CHG-037</x:v>
      </x:c>
      <x:c r="B42" s="78"/>
      <x:c r="C42" s="79" t="str"/>
      <x:c r="D42" s="79" t="str"/>
      <x:c r="E42" s="79" t="str"/>
      <x:c r="F42" s="79" t="str"/>
      <x:c r="G42" s="80"/>
      <x:c r="H42" s="79" t="str">
        <x:v>None</x:v>
      </x:c>
      <x:c r="I42" s="79" t="str">
        <x:v>Pending</x:v>
      </x:c>
      <x:c r="J42" s="79" t="str"/>
      <x:c r="K42" s="78"/>
      <x:c r="L42" s="79" t="str"/>
    </x:row>
    <x:row r="43" ht="30" customHeight="1">
      <x:c r="A43" s="69" t="str">
        <x:v>CHG-038</x:v>
      </x:c>
      <x:c r="B43" s="78"/>
      <x:c r="C43" s="79" t="str"/>
      <x:c r="D43" s="79" t="str"/>
      <x:c r="E43" s="79" t="str"/>
      <x:c r="F43" s="79" t="str"/>
      <x:c r="G43" s="80"/>
      <x:c r="H43" s="79" t="str">
        <x:v>None</x:v>
      </x:c>
      <x:c r="I43" s="79" t="str">
        <x:v>Pending</x:v>
      </x:c>
      <x:c r="J43" s="79" t="str"/>
      <x:c r="K43" s="78"/>
      <x:c r="L43" s="79" t="str"/>
    </x:row>
    <x:row r="44" ht="30" customHeight="1">
      <x:c r="A44" s="69" t="str">
        <x:v>CHG-039</x:v>
      </x:c>
      <x:c r="B44" s="78"/>
      <x:c r="C44" s="79" t="str"/>
      <x:c r="D44" s="79" t="str"/>
      <x:c r="E44" s="79" t="str"/>
      <x:c r="F44" s="79" t="str"/>
      <x:c r="G44" s="80"/>
      <x:c r="H44" s="79" t="str">
        <x:v>None</x:v>
      </x:c>
      <x:c r="I44" s="79" t="str">
        <x:v>Pending</x:v>
      </x:c>
      <x:c r="J44" s="79" t="str"/>
      <x:c r="K44" s="78"/>
      <x:c r="L44" s="79" t="str"/>
    </x:row>
    <x:row r="45" ht="30" customHeight="1">
      <x:c r="A45" s="69" t="str">
        <x:v>CHG-040</x:v>
      </x:c>
      <x:c r="B45" s="78"/>
      <x:c r="C45" s="79" t="str"/>
      <x:c r="D45" s="79" t="str"/>
      <x:c r="E45" s="79" t="str"/>
      <x:c r="F45" s="79" t="str"/>
      <x:c r="G45" s="80"/>
      <x:c r="H45" s="79" t="str">
        <x:v>None</x:v>
      </x:c>
      <x:c r="I45" s="79" t="str">
        <x:v>Pending</x:v>
      </x:c>
      <x:c r="J45" s="79" t="str"/>
      <x:c r="K45" s="78"/>
      <x:c r="L45" s="79" t="str"/>
    </x:row>
  </x:sheetData>
  <x:mergeCells>
    <x:mergeCell ref="A1:L2"/>
    <x:mergeCell ref="A3:L3"/>
  </x:mergeCells>
  <x:conditionalFormatting sqref="I6:I45">
    <x:cfRule type="containsText" dxfId="5" priority="1" operator="containsText" text="Approved"/>
    <x:cfRule type="containsText" dxfId="6" priority="2" operator="containsText" text="Pending"/>
    <x:cfRule type="containsText" dxfId="7" priority="3" operator="containsText" text="Rejected"/>
  </x:conditionalFormatting>
  <x:dataValidations count="3">
    <x:dataValidation type="list" sqref="E6:E45">
      <x:formula1>"Strategy &amp; Pre-Production,Photography &amp; Motion,Crew &amp; Technical,Talent &amp; Usage,Styling &amp; Beauty,Location &amp; Studio,Equipment &amp; Logistics,Post-Production,Rights, Legal &amp; Insurance,Contingency"</x:formula1>
    </x:dataValidation>
    <x:dataValidation type="list" sqref="H6:H45">
      <x:formula1>"None,Under 1 hour,Same day,1–2 days,3+ days,Launch risk"</x:formula1>
    </x:dataValidation>
    <x:dataValidation type="list" sqref="I6:I45">
      <x:formula1>"Pending,Approved,Rejected,Withdrawn"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78" hidden="0" customWidth="1"/>
    <x:col min="3" max="3" width="3" hidden="0" customWidth="1"/>
    <x:col min="4" max="4" width="3" hidden="0" customWidth="1"/>
    <x:col min="5" max="5" width="3" hidden="0" customWidth="1"/>
    <x:col min="6" max="6" width="3" hidden="0" customWidth="1"/>
    <x:col min="7" max="7" width="3" hidden="0" customWidth="1"/>
    <x:col min="8" max="8" width="3" hidden="0" customWidth="1"/>
  </x:cols>
  <x:sheetData>
    <x:row r="1">
      <x:c r="A1" s="30" t="str">
        <x:v>FASHION CAMPAIGN BUDGET-CONTROL TEMPLATE</x:v>
      </x:c>
      <x:c r="B1" s="31"/>
      <x:c r="C1" s="31"/>
      <x:c r="D1" s="31"/>
      <x:c r="E1" s="31"/>
      <x:c r="F1" s="31"/>
      <x:c r="G1" s="31"/>
      <x:c r="H1" s="32"/>
    </x:row>
    <x:row r="2">
      <x:c r="A2" s="33"/>
      <x:c r="B2" s="3"/>
      <x:c r="C2" s="3"/>
      <x:c r="D2" s="3"/>
      <x:c r="E2" s="3"/>
      <x:c r="F2" s="3"/>
      <x:c r="G2" s="3"/>
      <x:c r="H2" s="34"/>
    </x:row>
    <x:row r="3">
      <x:c r="A3" s="35" t="str">
        <x:v>A working template for controlling approved, committed, actual and forecast campaign costs from pre-production through reconciliation.</x:v>
      </x:c>
      <x:c r="B3" s="7"/>
      <x:c r="C3" s="7"/>
      <x:c r="D3" s="7"/>
      <x:c r="E3" s="7"/>
      <x:c r="F3" s="7"/>
      <x:c r="G3" s="7"/>
      <x:c r="H3" s="36"/>
    </x:row>
    <x:row r="4">
      <x:c r="A4" s="35"/>
      <x:c r="B4" s="7"/>
      <x:c r="C4" s="7"/>
      <x:c r="D4" s="7"/>
      <x:c r="E4" s="7"/>
      <x:c r="F4" s="7"/>
      <x:c r="G4" s="7"/>
      <x:c r="H4" s="36"/>
    </x:row>
    <x:row r="5">
      <x:c r="A5" s="37"/>
      <x:c r="B5" s="38"/>
      <x:c r="C5" s="38"/>
      <x:c r="D5" s="38"/>
      <x:c r="E5" s="38"/>
      <x:c r="F5" s="38"/>
      <x:c r="G5" s="38"/>
      <x:c r="H5" s="39"/>
    </x:row>
    <x:row r="6">
      <x:c r="A6" s="40" t="str">
        <x:v>HOW TO USE THE WORKBOOK</x:v>
      </x:c>
      <x:c r="B6" s="10"/>
      <x:c r="C6" s="10"/>
      <x:c r="D6" s="10"/>
      <x:c r="E6" s="10"/>
      <x:c r="F6" s="10"/>
      <x:c r="G6" s="10"/>
      <x:c r="H6" s="41"/>
    </x:row>
    <x:row r="7">
      <x:c r="A7" s="37"/>
      <x:c r="B7" s="38"/>
      <x:c r="C7" s="38"/>
      <x:c r="D7" s="38"/>
      <x:c r="E7" s="38"/>
      <x:c r="F7" s="38"/>
      <x:c r="G7" s="38"/>
      <x:c r="H7" s="39"/>
    </x:row>
    <x:row r="8" ht="36" customHeight="1">
      <x:c r="A8" s="42" t="str">
        <x:v>1</x:v>
      </x:c>
      <x:c r="B8" s="17" t="str">
        <x:v>Start on Budget Control. Replace the example cost items and enter the approved amount for each line.</x:v>
      </x:c>
      <x:c r="C8" s="38"/>
      <x:c r="D8" s="38"/>
      <x:c r="E8" s="38"/>
      <x:c r="F8" s="38"/>
      <x:c r="G8" s="38"/>
      <x:c r="H8" s="39"/>
    </x:row>
    <x:row r="9" ht="36" customHeight="1">
      <x:c r="A9" s="42" t="str">
        <x:v>2</x:v>
      </x:c>
      <x:c r="B9" s="17" t="str">
        <x:v>Record the current estimate before booking, then update Committed when a contract or purchase is authorized.</x:v>
      </x:c>
      <x:c r="C9" s="38"/>
      <x:c r="D9" s="38"/>
      <x:c r="E9" s="38"/>
      <x:c r="F9" s="38"/>
      <x:c r="G9" s="38"/>
      <x:c r="H9" s="39"/>
    </x:row>
    <x:row r="10" ht="36" customHeight="1">
      <x:c r="A10" s="42" t="str">
        <x:v>3</x:v>
      </x:c>
      <x:c r="B10" s="17" t="str">
        <x:v>Enter invoices in Actual and unfinished exposure in Remaining Expected. Forecast at Completion calculates automatically.</x:v>
      </x:c>
      <x:c r="C10" s="38"/>
      <x:c r="D10" s="38"/>
      <x:c r="E10" s="38"/>
      <x:c r="F10" s="38"/>
      <x:c r="G10" s="38"/>
      <x:c r="H10" s="39"/>
    </x:row>
    <x:row r="11" ht="36" customHeight="1">
      <x:c r="A11" s="42" t="str">
        <x:v>4</x:v>
      </x:c>
      <x:c r="B11" s="17" t="str">
        <x:v>Use Change Log for every addition, substitution or saving that changes cost or timing.</x:v>
      </x:c>
      <x:c r="C11" s="38"/>
      <x:c r="D11" s="38"/>
      <x:c r="E11" s="38"/>
      <x:c r="F11" s="38"/>
      <x:c r="G11" s="38"/>
      <x:c r="H11" s="39"/>
    </x:row>
    <x:row r="12" ht="36" customHeight="1">
      <x:c r="A12" s="42" t="str">
        <x:v>5</x:v>
      </x:c>
      <x:c r="B12" s="17" t="str">
        <x:v>Review Summary before approving new spend. A favorable variance is not automatically available contingency.</x:v>
      </x:c>
      <x:c r="C12" s="38"/>
      <x:c r="D12" s="38"/>
      <x:c r="E12" s="38"/>
      <x:c r="F12" s="38"/>
      <x:c r="G12" s="38"/>
      <x:c r="H12" s="39"/>
    </x:row>
    <x:row r="13" ht="36" customHeight="1">
      <x:c r="A13" s="42" t="str">
        <x:v>6</x:v>
      </x:c>
      <x:c r="B13" s="17" t="str">
        <x:v>At delivery, mark completed lines Closed, reconcile actual costs and explain material variances.</x:v>
      </x:c>
      <x:c r="C13" s="38"/>
      <x:c r="D13" s="38"/>
      <x:c r="E13" s="38"/>
      <x:c r="F13" s="38"/>
      <x:c r="G13" s="38"/>
      <x:c r="H13" s="39"/>
    </x:row>
    <x:row r="14" ht="36" customHeight="1">
      <x:c r="A14" s="42" t="str">
        <x:v>7</x:v>
      </x:c>
      <x:c r="B14" s="17" t="str">
        <x:v>This planning template is not accounting, tax or legal advice. Confirm local requirements with qualified advisers.</x:v>
      </x:c>
      <x:c r="C14" s="38"/>
      <x:c r="D14" s="38"/>
      <x:c r="E14" s="38"/>
      <x:c r="F14" s="38"/>
      <x:c r="G14" s="38"/>
      <x:c r="H14" s="39"/>
    </x:row>
    <x:row r="15">
      <x:c r="A15" s="37"/>
      <x:c r="B15" s="38"/>
      <x:c r="C15" s="38"/>
      <x:c r="D15" s="38"/>
      <x:c r="E15" s="38"/>
      <x:c r="F15" s="38"/>
      <x:c r="G15" s="38"/>
      <x:c r="H15" s="39"/>
    </x:row>
    <x:row r="16">
      <x:c r="A16" s="40" t="str">
        <x:v>COLOR KEY</x:v>
      </x:c>
      <x:c r="B16" s="10"/>
      <x:c r="C16" s="10"/>
      <x:c r="D16" s="10"/>
      <x:c r="E16" s="10"/>
      <x:c r="F16" s="10"/>
      <x:c r="G16" s="10"/>
      <x:c r="H16" s="41"/>
    </x:row>
    <x:row r="17">
      <x:c r="A17" s="37"/>
      <x:c r="B17" s="38"/>
      <x:c r="C17" s="38"/>
      <x:c r="D17" s="38"/>
      <x:c r="E17" s="38"/>
      <x:c r="F17" s="38"/>
      <x:c r="G17" s="38"/>
      <x:c r="H17" s="39"/>
    </x:row>
    <x:row r="18">
      <x:c r="A18" s="43" t="str">
        <x:v>Blue</x:v>
      </x:c>
      <x:c r="B18" s="15" t="str">
        <x:v>Editable input</x:v>
      </x:c>
      <x:c r="C18" s="38"/>
      <x:c r="D18" s="38"/>
      <x:c r="E18" s="38"/>
      <x:c r="F18" s="38"/>
      <x:c r="G18" s="38"/>
      <x:c r="H18" s="39"/>
    </x:row>
    <x:row r="19">
      <x:c r="A19" s="44" t="str">
        <x:v>Green</x:v>
      </x:c>
      <x:c r="B19" s="15" t="str">
        <x:v>On track / favorable</x:v>
      </x:c>
      <x:c r="C19" s="38"/>
      <x:c r="D19" s="38"/>
      <x:c r="E19" s="38"/>
      <x:c r="F19" s="38"/>
      <x:c r="G19" s="38"/>
      <x:c r="H19" s="39"/>
    </x:row>
    <x:row r="20">
      <x:c r="A20" s="45" t="str">
        <x:v>Amber</x:v>
      </x:c>
      <x:c r="B20" s="15" t="str">
        <x:v>Watch / approval required</x:v>
      </x:c>
      <x:c r="C20" s="38"/>
      <x:c r="D20" s="38"/>
      <x:c r="E20" s="38"/>
      <x:c r="F20" s="38"/>
      <x:c r="G20" s="38"/>
      <x:c r="H20" s="39"/>
    </x:row>
    <x:row r="21">
      <x:c r="A21" s="46" t="str">
        <x:v>Red</x:v>
      </x:c>
      <x:c r="B21" s="15" t="str">
        <x:v>Over budget / unfavorable</x:v>
      </x:c>
      <x:c r="C21" s="38"/>
      <x:c r="D21" s="38"/>
      <x:c r="E21" s="38"/>
      <x:c r="F21" s="38"/>
      <x:c r="G21" s="38"/>
      <x:c r="H21" s="39"/>
    </x:row>
    <x:row r="22">
      <x:c r="A22" s="37"/>
      <x:c r="B22" s="38"/>
      <x:c r="C22" s="38"/>
      <x:c r="D22" s="38"/>
      <x:c r="E22" s="38"/>
      <x:c r="F22" s="38"/>
      <x:c r="G22" s="38"/>
      <x:c r="H22" s="39"/>
    </x:row>
    <x:row r="23">
      <x:c r="A23" s="40" t="str">
        <x:v>DEFINITIONS</x:v>
      </x:c>
      <x:c r="B23" s="10"/>
      <x:c r="C23" s="10"/>
      <x:c r="D23" s="10"/>
      <x:c r="E23" s="10"/>
      <x:c r="F23" s="10"/>
      <x:c r="G23" s="10"/>
      <x:c r="H23" s="41"/>
    </x:row>
    <x:row r="24">
      <x:c r="A24" s="37"/>
      <x:c r="B24" s="38"/>
      <x:c r="C24" s="38"/>
      <x:c r="D24" s="38"/>
      <x:c r="E24" s="38"/>
      <x:c r="F24" s="38"/>
      <x:c r="G24" s="38"/>
      <x:c r="H24" s="39"/>
    </x:row>
    <x:row r="25" ht="32" customHeight="1">
      <x:c r="A25" s="47" t="str">
        <x:v>Approved</x:v>
      </x:c>
      <x:c r="B25" s="29" t="str">
        <x:v>The authorized baseline for a cost line.</x:v>
      </x:c>
      <x:c r="C25" s="38"/>
      <x:c r="D25" s="38"/>
      <x:c r="E25" s="38"/>
      <x:c r="F25" s="38"/>
      <x:c r="G25" s="38"/>
      <x:c r="H25" s="39"/>
    </x:row>
    <x:row r="26" ht="32" customHeight="1">
      <x:c r="A26" s="47" t="str">
        <x:v>Estimated</x:v>
      </x:c>
      <x:c r="B26" s="29" t="str">
        <x:v>The latest expected cost before a binding commitment.</x:v>
      </x:c>
      <x:c r="C26" s="38"/>
      <x:c r="D26" s="38"/>
      <x:c r="E26" s="38"/>
      <x:c r="F26" s="38"/>
      <x:c r="G26" s="38"/>
      <x:c r="H26" s="39"/>
    </x:row>
    <x:row r="27" ht="32" customHeight="1">
      <x:c r="A27" s="47" t="str">
        <x:v>Committed</x:v>
      </x:c>
      <x:c r="B27" s="29" t="str">
        <x:v>The amount contractually booked or ordered.</x:v>
      </x:c>
      <x:c r="C27" s="38"/>
      <x:c r="D27" s="38"/>
      <x:c r="E27" s="38"/>
      <x:c r="F27" s="38"/>
      <x:c r="G27" s="38"/>
      <x:c r="H27" s="39"/>
    </x:row>
    <x:row r="28" ht="32" customHeight="1">
      <x:c r="A28" s="47" t="str">
        <x:v>Actual</x:v>
      </x:c>
      <x:c r="B28" s="29" t="str">
        <x:v>Invoice received or cost paid.</x:v>
      </x:c>
      <x:c r="C28" s="38"/>
      <x:c r="D28" s="38"/>
      <x:c r="E28" s="38"/>
      <x:c r="F28" s="38"/>
      <x:c r="G28" s="38"/>
      <x:c r="H28" s="39"/>
    </x:row>
    <x:row r="29" ht="32" customHeight="1">
      <x:c r="A29" s="47" t="str">
        <x:v>Remaining Expected</x:v>
      </x:c>
      <x:c r="B29" s="29" t="str">
        <x:v>Additional amount still expected after recorded actuals.</x:v>
      </x:c>
      <x:c r="C29" s="38"/>
      <x:c r="D29" s="38"/>
      <x:c r="E29" s="38"/>
      <x:c r="F29" s="38"/>
      <x:c r="G29" s="38"/>
      <x:c r="H29" s="39"/>
    </x:row>
    <x:row r="30" ht="32" customHeight="1">
      <x:c r="A30" s="47" t="str">
        <x:v>Forecast at Completion</x:v>
      </x:c>
      <x:c r="B30" s="29" t="str">
        <x:v>Closed lines use Actual; open lines use the greatest of Estimated, Committed, or Actual plus Remaining Expected.</x:v>
      </x:c>
      <x:c r="C30" s="38"/>
      <x:c r="D30" s="38"/>
      <x:c r="E30" s="38"/>
      <x:c r="F30" s="38"/>
      <x:c r="G30" s="38"/>
      <x:c r="H30" s="39"/>
    </x:row>
    <x:row r="31" ht="32" customHeight="1">
      <x:c r="A31" s="48" t="str">
        <x:v>Variance</x:v>
      </x:c>
      <x:c r="B31" s="49" t="str">
        <x:v>Approved minus Forecast. Positive is favorable; negative is unfavorable.</x:v>
      </x:c>
      <x:c r="C31" s="50"/>
      <x:c r="D31" s="50"/>
      <x:c r="E31" s="50"/>
      <x:c r="F31" s="50"/>
      <x:c r="G31" s="50"/>
      <x:c r="H31" s="51"/>
    </x:row>
  </x:sheetData>
  <x:mergeCells>
    <x:mergeCell ref="A1:H2"/>
    <x:mergeCell ref="A3:H4"/>
    <x:mergeCell ref="A6:H6"/>
    <x:mergeCell ref="A16:H16"/>
    <x:mergeCell ref="A23:H23"/>
  </x:mergeCells>
  <x:pageMargins left="0.7" right="0.7" top="0.75" bottom="0.75" header="0.3" footer="0.3"/>
</x:worksheet>
</file>